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Z:\Personeel\Remco\Startup\Tools\Analyse Tool\"/>
    </mc:Choice>
  </mc:AlternateContent>
  <bookViews>
    <workbookView xWindow="0" yWindow="0" windowWidth="19200" windowHeight="12180" activeTab="3"/>
  </bookViews>
  <sheets>
    <sheet name="Tabellen" sheetId="6" r:id="rId1"/>
    <sheet name="Output Analyse" sheetId="1" r:id="rId2"/>
    <sheet name="Insert Tab Bedrijf" sheetId="2" r:id="rId3"/>
    <sheet name="Insert Tab Werknemers" sheetId="3" r:id="rId4"/>
    <sheet name="CAO Brancheregelingen lijst" sheetId="4" r:id="rId5"/>
    <sheet name="Sector codes" sheetId="7" r:id="rId6"/>
  </sheets>
  <definedNames>
    <definedName name="_xlnm._FilterDatabase" localSheetId="2" hidden="1">'Insert Tab Bedrijf'!$A$2:$DC$801</definedName>
    <definedName name="_xlnm._FilterDatabase" localSheetId="1" hidden="1">'Output Analyse'!$A$1:$I$800</definedName>
  </definedNames>
  <calcPr calcId="152511"/>
  <pivotCaches>
    <pivotCache cacheId="0" r:id="rId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01" i="1" l="1"/>
  <c r="K102" i="1"/>
  <c r="K103" i="1"/>
  <c r="K104" i="1"/>
  <c r="K100" i="1"/>
  <c r="K99" i="1"/>
  <c r="K98" i="1"/>
  <c r="D261" i="1" l="1"/>
  <c r="D2" i="1" l="1"/>
  <c r="A3" i="1" l="1"/>
  <c r="C3" i="1" s="1"/>
  <c r="B3" i="1"/>
  <c r="D3" i="1"/>
  <c r="E3" i="1" s="1"/>
  <c r="F3" i="1"/>
  <c r="G3" i="1" s="1"/>
  <c r="H3" i="1"/>
  <c r="I3" i="1" s="1"/>
  <c r="A4" i="1"/>
  <c r="C4" i="1" s="1"/>
  <c r="B4" i="1"/>
  <c r="D4" i="1"/>
  <c r="E4" i="1" s="1"/>
  <c r="F4" i="1"/>
  <c r="G4" i="1" s="1"/>
  <c r="H4" i="1"/>
  <c r="I4" i="1" s="1"/>
  <c r="A5" i="1"/>
  <c r="C5" i="1" s="1"/>
  <c r="B5" i="1"/>
  <c r="D5" i="1"/>
  <c r="E5" i="1" s="1"/>
  <c r="F5" i="1"/>
  <c r="G5" i="1" s="1"/>
  <c r="A6" i="1"/>
  <c r="C6" i="1" s="1"/>
  <c r="B6" i="1"/>
  <c r="D6" i="1"/>
  <c r="E6" i="1" s="1"/>
  <c r="F6" i="1"/>
  <c r="G6" i="1" s="1"/>
  <c r="H6" i="1"/>
  <c r="I6" i="1" s="1"/>
  <c r="A7" i="1"/>
  <c r="C7" i="1" s="1"/>
  <c r="B7" i="1"/>
  <c r="D7" i="1"/>
  <c r="E7" i="1" s="1"/>
  <c r="F7" i="1"/>
  <c r="G7" i="1" s="1"/>
  <c r="H7" i="1"/>
  <c r="I7" i="1" s="1"/>
  <c r="A8" i="1"/>
  <c r="C8" i="1" s="1"/>
  <c r="B8" i="1"/>
  <c r="D8" i="1"/>
  <c r="E8" i="1" s="1"/>
  <c r="F8" i="1"/>
  <c r="G8" i="1" s="1"/>
  <c r="H8" i="1"/>
  <c r="I8" i="1" s="1"/>
  <c r="A9" i="1"/>
  <c r="C9" i="1" s="1"/>
  <c r="B9" i="1"/>
  <c r="D9" i="1"/>
  <c r="E9" i="1" s="1"/>
  <c r="F9" i="1"/>
  <c r="G9" i="1" s="1"/>
  <c r="H9" i="1"/>
  <c r="I9" i="1" s="1"/>
  <c r="A10" i="1"/>
  <c r="C10" i="1" s="1"/>
  <c r="B10" i="1"/>
  <c r="D10" i="1"/>
  <c r="E10" i="1" s="1"/>
  <c r="F10" i="1"/>
  <c r="G10" i="1" s="1"/>
  <c r="H10" i="1"/>
  <c r="I10" i="1" s="1"/>
  <c r="A11" i="1"/>
  <c r="C11" i="1" s="1"/>
  <c r="B11" i="1"/>
  <c r="D11" i="1"/>
  <c r="E11" i="1" s="1"/>
  <c r="F11" i="1"/>
  <c r="G11" i="1" s="1"/>
  <c r="H11" i="1"/>
  <c r="I11" i="1" s="1"/>
  <c r="A12" i="1"/>
  <c r="C12" i="1" s="1"/>
  <c r="B12" i="1"/>
  <c r="D12" i="1"/>
  <c r="E12" i="1" s="1"/>
  <c r="F12" i="1"/>
  <c r="G12" i="1" s="1"/>
  <c r="H12" i="1"/>
  <c r="I12" i="1" s="1"/>
  <c r="A13" i="1"/>
  <c r="C13" i="1" s="1"/>
  <c r="B13" i="1"/>
  <c r="D13" i="1"/>
  <c r="E13" i="1" s="1"/>
  <c r="F13" i="1"/>
  <c r="G13" i="1" s="1"/>
  <c r="H13" i="1"/>
  <c r="I13" i="1" s="1"/>
  <c r="A14" i="1"/>
  <c r="C14" i="1" s="1"/>
  <c r="B14" i="1"/>
  <c r="D14" i="1"/>
  <c r="E14" i="1" s="1"/>
  <c r="F14" i="1"/>
  <c r="G14" i="1" s="1"/>
  <c r="H14" i="1"/>
  <c r="I14" i="1" s="1"/>
  <c r="A15" i="1"/>
  <c r="C15" i="1" s="1"/>
  <c r="B15" i="1"/>
  <c r="D15" i="1"/>
  <c r="E15" i="1" s="1"/>
  <c r="F15" i="1"/>
  <c r="G15" i="1" s="1"/>
  <c r="H15" i="1"/>
  <c r="I15" i="1" s="1"/>
  <c r="A16" i="1"/>
  <c r="C16" i="1" s="1"/>
  <c r="B16" i="1"/>
  <c r="D16" i="1"/>
  <c r="E16" i="1" s="1"/>
  <c r="F16" i="1"/>
  <c r="G16" i="1" s="1"/>
  <c r="H16" i="1"/>
  <c r="I16" i="1" s="1"/>
  <c r="A17" i="1"/>
  <c r="C17" i="1" s="1"/>
  <c r="B17" i="1"/>
  <c r="D17" i="1"/>
  <c r="E17" i="1" s="1"/>
  <c r="F17" i="1"/>
  <c r="G17" i="1" s="1"/>
  <c r="H17" i="1"/>
  <c r="I17" i="1" s="1"/>
  <c r="A18" i="1"/>
  <c r="C18" i="1" s="1"/>
  <c r="B18" i="1"/>
  <c r="D18" i="1"/>
  <c r="E18" i="1" s="1"/>
  <c r="F18" i="1"/>
  <c r="G18" i="1" s="1"/>
  <c r="H18" i="1"/>
  <c r="I18" i="1" s="1"/>
  <c r="A19" i="1"/>
  <c r="C19" i="1" s="1"/>
  <c r="B19" i="1"/>
  <c r="D19" i="1"/>
  <c r="E19" i="1" s="1"/>
  <c r="F19" i="1"/>
  <c r="G19" i="1" s="1"/>
  <c r="H19" i="1"/>
  <c r="I19" i="1" s="1"/>
  <c r="A20" i="1"/>
  <c r="C20" i="1" s="1"/>
  <c r="B20" i="1"/>
  <c r="D20" i="1"/>
  <c r="E20" i="1" s="1"/>
  <c r="F20" i="1"/>
  <c r="G20" i="1" s="1"/>
  <c r="H20" i="1"/>
  <c r="I20" i="1" s="1"/>
  <c r="A21" i="1"/>
  <c r="C21" i="1" s="1"/>
  <c r="B21" i="1"/>
  <c r="D21" i="1"/>
  <c r="E21" i="1" s="1"/>
  <c r="F21" i="1"/>
  <c r="G21" i="1" s="1"/>
  <c r="H21" i="1"/>
  <c r="I21" i="1" s="1"/>
  <c r="A22" i="1"/>
  <c r="C22" i="1" s="1"/>
  <c r="B22" i="1"/>
  <c r="D22" i="1"/>
  <c r="E22" i="1" s="1"/>
  <c r="F22" i="1"/>
  <c r="G22" i="1" s="1"/>
  <c r="H22" i="1"/>
  <c r="I22" i="1" s="1"/>
  <c r="A23" i="1"/>
  <c r="C23" i="1" s="1"/>
  <c r="B23" i="1"/>
  <c r="D23" i="1"/>
  <c r="E23" i="1" s="1"/>
  <c r="F23" i="1"/>
  <c r="G23" i="1" s="1"/>
  <c r="H23" i="1"/>
  <c r="I23" i="1" s="1"/>
  <c r="A24" i="1"/>
  <c r="C24" i="1" s="1"/>
  <c r="B24" i="1"/>
  <c r="D24" i="1"/>
  <c r="E24" i="1" s="1"/>
  <c r="F24" i="1"/>
  <c r="G24" i="1" s="1"/>
  <c r="H24" i="1"/>
  <c r="I24" i="1" s="1"/>
  <c r="A25" i="1"/>
  <c r="C25" i="1" s="1"/>
  <c r="B25" i="1"/>
  <c r="D25" i="1"/>
  <c r="E25" i="1" s="1"/>
  <c r="F25" i="1"/>
  <c r="G25" i="1" s="1"/>
  <c r="H25" i="1"/>
  <c r="I25" i="1" s="1"/>
  <c r="A26" i="1"/>
  <c r="C26" i="1" s="1"/>
  <c r="B26" i="1"/>
  <c r="D26" i="1"/>
  <c r="E26" i="1" s="1"/>
  <c r="F26" i="1"/>
  <c r="G26" i="1" s="1"/>
  <c r="H26" i="1"/>
  <c r="I26" i="1" s="1"/>
  <c r="A27" i="1"/>
  <c r="C27" i="1" s="1"/>
  <c r="B27" i="1"/>
  <c r="D27" i="1"/>
  <c r="E27" i="1" s="1"/>
  <c r="F27" i="1"/>
  <c r="G27" i="1" s="1"/>
  <c r="A28" i="1"/>
  <c r="C28" i="1" s="1"/>
  <c r="B28" i="1"/>
  <c r="D28" i="1"/>
  <c r="E28" i="1" s="1"/>
  <c r="F28" i="1"/>
  <c r="G28" i="1" s="1"/>
  <c r="H28" i="1"/>
  <c r="I28" i="1" s="1"/>
  <c r="A29" i="1"/>
  <c r="C29" i="1" s="1"/>
  <c r="B29" i="1"/>
  <c r="D29" i="1"/>
  <c r="E29" i="1" s="1"/>
  <c r="F29" i="1"/>
  <c r="G29" i="1" s="1"/>
  <c r="H29" i="1"/>
  <c r="I29" i="1" s="1"/>
  <c r="A30" i="1"/>
  <c r="C30" i="1" s="1"/>
  <c r="B30" i="1"/>
  <c r="D30" i="1"/>
  <c r="E30" i="1" s="1"/>
  <c r="F30" i="1"/>
  <c r="G30" i="1" s="1"/>
  <c r="A31" i="1"/>
  <c r="C31" i="1" s="1"/>
  <c r="B31" i="1"/>
  <c r="D31" i="1"/>
  <c r="E31" i="1" s="1"/>
  <c r="F31" i="1"/>
  <c r="G31" i="1" s="1"/>
  <c r="H31" i="1"/>
  <c r="I31" i="1" s="1"/>
  <c r="A32" i="1"/>
  <c r="C32" i="1" s="1"/>
  <c r="B32" i="1"/>
  <c r="D32" i="1"/>
  <c r="E32" i="1" s="1"/>
  <c r="F32" i="1"/>
  <c r="G32" i="1" s="1"/>
  <c r="H32" i="1"/>
  <c r="I32" i="1" s="1"/>
  <c r="A33" i="1"/>
  <c r="C33" i="1" s="1"/>
  <c r="B33" i="1"/>
  <c r="D33" i="1"/>
  <c r="E33" i="1" s="1"/>
  <c r="F33" i="1"/>
  <c r="G33" i="1" s="1"/>
  <c r="H33" i="1"/>
  <c r="I33" i="1" s="1"/>
  <c r="A34" i="1"/>
  <c r="C34" i="1" s="1"/>
  <c r="B34" i="1"/>
  <c r="D34" i="1"/>
  <c r="E34" i="1" s="1"/>
  <c r="F34" i="1"/>
  <c r="G34" i="1" s="1"/>
  <c r="H34" i="1"/>
  <c r="I34" i="1" s="1"/>
  <c r="A35" i="1"/>
  <c r="C35" i="1" s="1"/>
  <c r="B35" i="1"/>
  <c r="D35" i="1"/>
  <c r="E35" i="1" s="1"/>
  <c r="F35" i="1"/>
  <c r="G35" i="1" s="1"/>
  <c r="H35" i="1"/>
  <c r="I35" i="1" s="1"/>
  <c r="A36" i="1"/>
  <c r="C36" i="1" s="1"/>
  <c r="B36" i="1"/>
  <c r="D36" i="1"/>
  <c r="E36" i="1" s="1"/>
  <c r="F36" i="1"/>
  <c r="G36" i="1" s="1"/>
  <c r="H36" i="1"/>
  <c r="I36" i="1" s="1"/>
  <c r="A37" i="1"/>
  <c r="C37" i="1" s="1"/>
  <c r="B37" i="1"/>
  <c r="D37" i="1"/>
  <c r="E37" i="1" s="1"/>
  <c r="F37" i="1"/>
  <c r="G37" i="1" s="1"/>
  <c r="H37" i="1"/>
  <c r="I37" i="1" s="1"/>
  <c r="A38" i="1"/>
  <c r="C38" i="1" s="1"/>
  <c r="B38" i="1"/>
  <c r="D38" i="1"/>
  <c r="E38" i="1" s="1"/>
  <c r="F38" i="1"/>
  <c r="G38" i="1" s="1"/>
  <c r="H38" i="1"/>
  <c r="I38" i="1" s="1"/>
  <c r="A39" i="1"/>
  <c r="C39" i="1" s="1"/>
  <c r="B39" i="1"/>
  <c r="D39" i="1"/>
  <c r="E39" i="1" s="1"/>
  <c r="F39" i="1"/>
  <c r="G39" i="1" s="1"/>
  <c r="H39" i="1"/>
  <c r="I39" i="1" s="1"/>
  <c r="A40" i="1"/>
  <c r="C40" i="1" s="1"/>
  <c r="B40" i="1"/>
  <c r="D40" i="1"/>
  <c r="E40" i="1" s="1"/>
  <c r="F40" i="1"/>
  <c r="G40" i="1" s="1"/>
  <c r="H40" i="1"/>
  <c r="I40" i="1" s="1"/>
  <c r="A41" i="1"/>
  <c r="C41" i="1" s="1"/>
  <c r="B41" i="1"/>
  <c r="D41" i="1"/>
  <c r="E41" i="1" s="1"/>
  <c r="F41" i="1"/>
  <c r="G41" i="1" s="1"/>
  <c r="H41" i="1"/>
  <c r="I41" i="1" s="1"/>
  <c r="A42" i="1"/>
  <c r="C42" i="1" s="1"/>
  <c r="B42" i="1"/>
  <c r="D42" i="1"/>
  <c r="E42" i="1" s="1"/>
  <c r="F42" i="1"/>
  <c r="G42" i="1" s="1"/>
  <c r="H42" i="1"/>
  <c r="I42" i="1" s="1"/>
  <c r="A43" i="1"/>
  <c r="C43" i="1" s="1"/>
  <c r="B43" i="1"/>
  <c r="D43" i="1"/>
  <c r="E43" i="1" s="1"/>
  <c r="F43" i="1"/>
  <c r="G43" i="1" s="1"/>
  <c r="H43" i="1"/>
  <c r="I43" i="1" s="1"/>
  <c r="A44" i="1"/>
  <c r="C44" i="1" s="1"/>
  <c r="B44" i="1"/>
  <c r="D44" i="1"/>
  <c r="E44" i="1" s="1"/>
  <c r="F44" i="1"/>
  <c r="G44" i="1" s="1"/>
  <c r="H44" i="1"/>
  <c r="I44" i="1" s="1"/>
  <c r="A45" i="1"/>
  <c r="C45" i="1" s="1"/>
  <c r="B45" i="1"/>
  <c r="D45" i="1"/>
  <c r="E45" i="1" s="1"/>
  <c r="F45" i="1"/>
  <c r="G45" i="1" s="1"/>
  <c r="H45" i="1"/>
  <c r="I45" i="1" s="1"/>
  <c r="A46" i="1"/>
  <c r="C46" i="1" s="1"/>
  <c r="B46" i="1"/>
  <c r="D46" i="1"/>
  <c r="E46" i="1" s="1"/>
  <c r="F46" i="1"/>
  <c r="G46" i="1" s="1"/>
  <c r="H46" i="1"/>
  <c r="I46" i="1" s="1"/>
  <c r="A47" i="1"/>
  <c r="C47" i="1" s="1"/>
  <c r="B47" i="1"/>
  <c r="D47" i="1"/>
  <c r="E47" i="1" s="1"/>
  <c r="F47" i="1"/>
  <c r="G47" i="1" s="1"/>
  <c r="H47" i="1"/>
  <c r="I47" i="1" s="1"/>
  <c r="A48" i="1"/>
  <c r="C48" i="1" s="1"/>
  <c r="B48" i="1"/>
  <c r="D48" i="1"/>
  <c r="E48" i="1" s="1"/>
  <c r="F48" i="1"/>
  <c r="G48" i="1" s="1"/>
  <c r="H48" i="1"/>
  <c r="I48" i="1" s="1"/>
  <c r="A49" i="1"/>
  <c r="C49" i="1" s="1"/>
  <c r="B49" i="1"/>
  <c r="D49" i="1"/>
  <c r="E49" i="1" s="1"/>
  <c r="F49" i="1"/>
  <c r="G49" i="1" s="1"/>
  <c r="H49" i="1"/>
  <c r="I49" i="1" s="1"/>
  <c r="A50" i="1"/>
  <c r="C50" i="1" s="1"/>
  <c r="B50" i="1"/>
  <c r="D50" i="1"/>
  <c r="E50" i="1" s="1"/>
  <c r="F50" i="1"/>
  <c r="G50" i="1" s="1"/>
  <c r="H50" i="1"/>
  <c r="I50" i="1" s="1"/>
  <c r="A51" i="1"/>
  <c r="C51" i="1" s="1"/>
  <c r="B51" i="1"/>
  <c r="D51" i="1"/>
  <c r="E51" i="1" s="1"/>
  <c r="F51" i="1"/>
  <c r="G51" i="1" s="1"/>
  <c r="H51" i="1"/>
  <c r="I51" i="1" s="1"/>
  <c r="A52" i="1"/>
  <c r="C52" i="1" s="1"/>
  <c r="B52" i="1"/>
  <c r="D52" i="1"/>
  <c r="E52" i="1" s="1"/>
  <c r="F52" i="1"/>
  <c r="G52" i="1" s="1"/>
  <c r="H52" i="1"/>
  <c r="I52" i="1" s="1"/>
  <c r="A53" i="1"/>
  <c r="C53" i="1" s="1"/>
  <c r="B53" i="1"/>
  <c r="D53" i="1"/>
  <c r="E53" i="1" s="1"/>
  <c r="F53" i="1"/>
  <c r="G53" i="1" s="1"/>
  <c r="H53" i="1"/>
  <c r="I53" i="1" s="1"/>
  <c r="A54" i="1"/>
  <c r="C54" i="1" s="1"/>
  <c r="B54" i="1"/>
  <c r="D54" i="1"/>
  <c r="E54" i="1" s="1"/>
  <c r="F54" i="1"/>
  <c r="G54" i="1" s="1"/>
  <c r="H54" i="1"/>
  <c r="I54" i="1" s="1"/>
  <c r="A55" i="1"/>
  <c r="C55" i="1" s="1"/>
  <c r="B55" i="1"/>
  <c r="D55" i="1"/>
  <c r="E55" i="1" s="1"/>
  <c r="F55" i="1"/>
  <c r="G55" i="1" s="1"/>
  <c r="H55" i="1"/>
  <c r="I55" i="1" s="1"/>
  <c r="A56" i="1"/>
  <c r="C56" i="1" s="1"/>
  <c r="B56" i="1"/>
  <c r="D56" i="1"/>
  <c r="E56" i="1" s="1"/>
  <c r="F56" i="1"/>
  <c r="G56" i="1" s="1"/>
  <c r="H56" i="1"/>
  <c r="I56" i="1" s="1"/>
  <c r="A57" i="1"/>
  <c r="C57" i="1" s="1"/>
  <c r="B57" i="1"/>
  <c r="D57" i="1"/>
  <c r="E57" i="1" s="1"/>
  <c r="F57" i="1"/>
  <c r="G57" i="1" s="1"/>
  <c r="H57" i="1"/>
  <c r="I57" i="1" s="1"/>
  <c r="A58" i="1"/>
  <c r="C58" i="1" s="1"/>
  <c r="B58" i="1"/>
  <c r="D58" i="1"/>
  <c r="E58" i="1" s="1"/>
  <c r="F58" i="1"/>
  <c r="G58" i="1" s="1"/>
  <c r="H58" i="1"/>
  <c r="I58" i="1" s="1"/>
  <c r="A59" i="1"/>
  <c r="C59" i="1" s="1"/>
  <c r="B59" i="1"/>
  <c r="D59" i="1"/>
  <c r="E59" i="1" s="1"/>
  <c r="F59" i="1"/>
  <c r="G59" i="1" s="1"/>
  <c r="H59" i="1"/>
  <c r="I59" i="1" s="1"/>
  <c r="A60" i="1"/>
  <c r="C60" i="1" s="1"/>
  <c r="B60" i="1"/>
  <c r="D60" i="1"/>
  <c r="E60" i="1" s="1"/>
  <c r="F60" i="1"/>
  <c r="G60" i="1" s="1"/>
  <c r="H60" i="1"/>
  <c r="I60" i="1" s="1"/>
  <c r="A61" i="1"/>
  <c r="C61" i="1" s="1"/>
  <c r="B61" i="1"/>
  <c r="D61" i="1"/>
  <c r="E61" i="1" s="1"/>
  <c r="F61" i="1"/>
  <c r="G61" i="1" s="1"/>
  <c r="H61" i="1"/>
  <c r="I61" i="1" s="1"/>
  <c r="A62" i="1"/>
  <c r="C62" i="1" s="1"/>
  <c r="B62" i="1"/>
  <c r="D62" i="1"/>
  <c r="E62" i="1" s="1"/>
  <c r="F62" i="1"/>
  <c r="G62" i="1" s="1"/>
  <c r="H62" i="1"/>
  <c r="I62" i="1" s="1"/>
  <c r="A63" i="1"/>
  <c r="C63" i="1" s="1"/>
  <c r="B63" i="1"/>
  <c r="D63" i="1"/>
  <c r="E63" i="1" s="1"/>
  <c r="F63" i="1"/>
  <c r="G63" i="1" s="1"/>
  <c r="H63" i="1"/>
  <c r="I63" i="1" s="1"/>
  <c r="A64" i="1"/>
  <c r="C64" i="1" s="1"/>
  <c r="B64" i="1"/>
  <c r="D64" i="1"/>
  <c r="E64" i="1" s="1"/>
  <c r="F64" i="1"/>
  <c r="G64" i="1" s="1"/>
  <c r="H64" i="1"/>
  <c r="I64" i="1" s="1"/>
  <c r="A65" i="1"/>
  <c r="C65" i="1" s="1"/>
  <c r="B65" i="1"/>
  <c r="D65" i="1"/>
  <c r="E65" i="1" s="1"/>
  <c r="F65" i="1"/>
  <c r="G65" i="1" s="1"/>
  <c r="H65" i="1"/>
  <c r="I65" i="1" s="1"/>
  <c r="A66" i="1"/>
  <c r="C66" i="1" s="1"/>
  <c r="B66" i="1"/>
  <c r="D66" i="1"/>
  <c r="E66" i="1" s="1"/>
  <c r="F66" i="1"/>
  <c r="G66" i="1" s="1"/>
  <c r="H66" i="1"/>
  <c r="I66" i="1" s="1"/>
  <c r="A67" i="1"/>
  <c r="C67" i="1" s="1"/>
  <c r="B67" i="1"/>
  <c r="D67" i="1"/>
  <c r="E67" i="1" s="1"/>
  <c r="F67" i="1"/>
  <c r="G67" i="1" s="1"/>
  <c r="H67" i="1"/>
  <c r="I67" i="1" s="1"/>
  <c r="A68" i="1"/>
  <c r="C68" i="1" s="1"/>
  <c r="B68" i="1"/>
  <c r="D68" i="1"/>
  <c r="E68" i="1" s="1"/>
  <c r="F68" i="1"/>
  <c r="G68" i="1" s="1"/>
  <c r="H68" i="1"/>
  <c r="I68" i="1" s="1"/>
  <c r="A69" i="1"/>
  <c r="C69" i="1" s="1"/>
  <c r="B69" i="1"/>
  <c r="D69" i="1"/>
  <c r="E69" i="1" s="1"/>
  <c r="F69" i="1"/>
  <c r="G69" i="1" s="1"/>
  <c r="H69" i="1"/>
  <c r="I69" i="1" s="1"/>
  <c r="A70" i="1"/>
  <c r="C70" i="1" s="1"/>
  <c r="B70" i="1"/>
  <c r="D70" i="1"/>
  <c r="E70" i="1" s="1"/>
  <c r="F70" i="1"/>
  <c r="G70" i="1" s="1"/>
  <c r="H70" i="1"/>
  <c r="I70" i="1" s="1"/>
  <c r="A71" i="1"/>
  <c r="C71" i="1" s="1"/>
  <c r="B71" i="1"/>
  <c r="D71" i="1"/>
  <c r="E71" i="1" s="1"/>
  <c r="F71" i="1"/>
  <c r="G71" i="1" s="1"/>
  <c r="H71" i="1"/>
  <c r="I71" i="1" s="1"/>
  <c r="A72" i="1"/>
  <c r="C72" i="1" s="1"/>
  <c r="B72" i="1"/>
  <c r="D72" i="1"/>
  <c r="E72" i="1" s="1"/>
  <c r="F72" i="1"/>
  <c r="G72" i="1" s="1"/>
  <c r="H72" i="1"/>
  <c r="I72" i="1" s="1"/>
  <c r="A73" i="1"/>
  <c r="C73" i="1" s="1"/>
  <c r="B73" i="1"/>
  <c r="D73" i="1"/>
  <c r="E73" i="1" s="1"/>
  <c r="F73" i="1"/>
  <c r="G73" i="1" s="1"/>
  <c r="H73" i="1"/>
  <c r="I73" i="1" s="1"/>
  <c r="A74" i="1"/>
  <c r="C74" i="1" s="1"/>
  <c r="B74" i="1"/>
  <c r="D74" i="1"/>
  <c r="E74" i="1" s="1"/>
  <c r="F74" i="1"/>
  <c r="G74" i="1" s="1"/>
  <c r="H74" i="1"/>
  <c r="I74" i="1" s="1"/>
  <c r="A75" i="1"/>
  <c r="C75" i="1" s="1"/>
  <c r="B75" i="1"/>
  <c r="D75" i="1"/>
  <c r="E75" i="1" s="1"/>
  <c r="F75" i="1"/>
  <c r="G75" i="1" s="1"/>
  <c r="H75" i="1"/>
  <c r="I75" i="1" s="1"/>
  <c r="A76" i="1"/>
  <c r="C76" i="1" s="1"/>
  <c r="B76" i="1"/>
  <c r="D76" i="1"/>
  <c r="E76" i="1" s="1"/>
  <c r="F76" i="1"/>
  <c r="G76" i="1" s="1"/>
  <c r="H76" i="1"/>
  <c r="I76" i="1" s="1"/>
  <c r="A77" i="1"/>
  <c r="C77" i="1" s="1"/>
  <c r="B77" i="1"/>
  <c r="D77" i="1"/>
  <c r="E77" i="1" s="1"/>
  <c r="F77" i="1"/>
  <c r="G77" i="1" s="1"/>
  <c r="H77" i="1"/>
  <c r="I77" i="1" s="1"/>
  <c r="A78" i="1"/>
  <c r="C78" i="1" s="1"/>
  <c r="B78" i="1"/>
  <c r="D78" i="1"/>
  <c r="E78" i="1" s="1"/>
  <c r="F78" i="1"/>
  <c r="G78" i="1" s="1"/>
  <c r="H78" i="1"/>
  <c r="I78" i="1" s="1"/>
  <c r="A79" i="1"/>
  <c r="C79" i="1" s="1"/>
  <c r="B79" i="1"/>
  <c r="D79" i="1"/>
  <c r="E79" i="1" s="1"/>
  <c r="F79" i="1"/>
  <c r="G79" i="1" s="1"/>
  <c r="H79" i="1"/>
  <c r="I79" i="1" s="1"/>
  <c r="A80" i="1"/>
  <c r="C80" i="1" s="1"/>
  <c r="B80" i="1"/>
  <c r="D80" i="1"/>
  <c r="E80" i="1" s="1"/>
  <c r="F80" i="1"/>
  <c r="G80" i="1" s="1"/>
  <c r="H80" i="1"/>
  <c r="I80" i="1" s="1"/>
  <c r="A81" i="1"/>
  <c r="C81" i="1" s="1"/>
  <c r="B81" i="1"/>
  <c r="D81" i="1"/>
  <c r="E81" i="1" s="1"/>
  <c r="F81" i="1"/>
  <c r="G81" i="1" s="1"/>
  <c r="H81" i="1"/>
  <c r="I81" i="1" s="1"/>
  <c r="A82" i="1"/>
  <c r="C82" i="1" s="1"/>
  <c r="B82" i="1"/>
  <c r="D82" i="1"/>
  <c r="E82" i="1" s="1"/>
  <c r="F82" i="1"/>
  <c r="G82" i="1" s="1"/>
  <c r="H82" i="1"/>
  <c r="I82" i="1" s="1"/>
  <c r="A83" i="1"/>
  <c r="C83" i="1" s="1"/>
  <c r="B83" i="1"/>
  <c r="D83" i="1"/>
  <c r="E83" i="1" s="1"/>
  <c r="F83" i="1"/>
  <c r="G83" i="1" s="1"/>
  <c r="H83" i="1"/>
  <c r="I83" i="1" s="1"/>
  <c r="A84" i="1"/>
  <c r="C84" i="1" s="1"/>
  <c r="B84" i="1"/>
  <c r="D84" i="1"/>
  <c r="E84" i="1" s="1"/>
  <c r="F84" i="1"/>
  <c r="G84" i="1" s="1"/>
  <c r="H84" i="1"/>
  <c r="I84" i="1" s="1"/>
  <c r="A85" i="1"/>
  <c r="C85" i="1" s="1"/>
  <c r="B85" i="1"/>
  <c r="D85" i="1"/>
  <c r="E85" i="1" s="1"/>
  <c r="F85" i="1"/>
  <c r="G85" i="1" s="1"/>
  <c r="H85" i="1"/>
  <c r="I85" i="1" s="1"/>
  <c r="A86" i="1"/>
  <c r="C86" i="1" s="1"/>
  <c r="B86" i="1"/>
  <c r="D86" i="1"/>
  <c r="E86" i="1" s="1"/>
  <c r="F86" i="1"/>
  <c r="G86" i="1" s="1"/>
  <c r="H86" i="1"/>
  <c r="I86" i="1" s="1"/>
  <c r="A87" i="1"/>
  <c r="C87" i="1" s="1"/>
  <c r="B87" i="1"/>
  <c r="D87" i="1"/>
  <c r="E87" i="1" s="1"/>
  <c r="F87" i="1"/>
  <c r="G87" i="1" s="1"/>
  <c r="H87" i="1"/>
  <c r="I87" i="1" s="1"/>
  <c r="A88" i="1"/>
  <c r="C88" i="1" s="1"/>
  <c r="B88" i="1"/>
  <c r="D88" i="1"/>
  <c r="E88" i="1" s="1"/>
  <c r="F88" i="1"/>
  <c r="G88" i="1" s="1"/>
  <c r="A89" i="1"/>
  <c r="C89" i="1" s="1"/>
  <c r="B89" i="1"/>
  <c r="D89" i="1"/>
  <c r="E89" i="1" s="1"/>
  <c r="F89" i="1"/>
  <c r="G89" i="1" s="1"/>
  <c r="A90" i="1"/>
  <c r="C90" i="1" s="1"/>
  <c r="B90" i="1"/>
  <c r="D90" i="1"/>
  <c r="E90" i="1" s="1"/>
  <c r="F90" i="1"/>
  <c r="G90" i="1" s="1"/>
  <c r="A91" i="1"/>
  <c r="C91" i="1" s="1"/>
  <c r="B91" i="1"/>
  <c r="D91" i="1"/>
  <c r="F91" i="1"/>
  <c r="G91" i="1" s="1"/>
  <c r="H91" i="1"/>
  <c r="I91" i="1" s="1"/>
  <c r="A92" i="1"/>
  <c r="C92" i="1" s="1"/>
  <c r="B92" i="1"/>
  <c r="D92" i="1"/>
  <c r="F92" i="1"/>
  <c r="G92" i="1" s="1"/>
  <c r="H92" i="1"/>
  <c r="I92" i="1" s="1"/>
  <c r="A93" i="1"/>
  <c r="C93" i="1" s="1"/>
  <c r="B93" i="1"/>
  <c r="D93" i="1"/>
  <c r="E93" i="1" s="1"/>
  <c r="F93" i="1"/>
  <c r="G93" i="1" s="1"/>
  <c r="A94" i="1"/>
  <c r="C94" i="1" s="1"/>
  <c r="B94" i="1"/>
  <c r="D94" i="1"/>
  <c r="E94" i="1" s="1"/>
  <c r="F94" i="1"/>
  <c r="G94" i="1" s="1"/>
  <c r="A95" i="1"/>
  <c r="C95" i="1" s="1"/>
  <c r="B95" i="1"/>
  <c r="D95" i="1"/>
  <c r="E95" i="1" s="1"/>
  <c r="F95" i="1"/>
  <c r="G95" i="1" s="1"/>
  <c r="A96" i="1"/>
  <c r="C96" i="1" s="1"/>
  <c r="B96" i="1"/>
  <c r="D96" i="1"/>
  <c r="E96" i="1" s="1"/>
  <c r="F96" i="1"/>
  <c r="G96" i="1" s="1"/>
  <c r="A97" i="1"/>
  <c r="C97" i="1" s="1"/>
  <c r="B97" i="1"/>
  <c r="D97" i="1"/>
  <c r="F97" i="1"/>
  <c r="G97" i="1" s="1"/>
  <c r="H97" i="1"/>
  <c r="I97" i="1" s="1"/>
  <c r="A98" i="1"/>
  <c r="C98" i="1" s="1"/>
  <c r="B98" i="1"/>
  <c r="D98" i="1"/>
  <c r="F98" i="1"/>
  <c r="G98" i="1" s="1"/>
  <c r="H98" i="1"/>
  <c r="I98" i="1" s="1"/>
  <c r="A99" i="1"/>
  <c r="C99" i="1" s="1"/>
  <c r="B99" i="1"/>
  <c r="D99" i="1"/>
  <c r="F99" i="1"/>
  <c r="G99" i="1" s="1"/>
  <c r="H99" i="1"/>
  <c r="I99" i="1" s="1"/>
  <c r="A100" i="1"/>
  <c r="C100" i="1" s="1"/>
  <c r="B100" i="1"/>
  <c r="D100" i="1"/>
  <c r="F100" i="1"/>
  <c r="G100" i="1" s="1"/>
  <c r="H100" i="1"/>
  <c r="I100" i="1" s="1"/>
  <c r="A101" i="1"/>
  <c r="C101" i="1" s="1"/>
  <c r="B101" i="1"/>
  <c r="D101" i="1"/>
  <c r="F101" i="1"/>
  <c r="G101" i="1" s="1"/>
  <c r="H101" i="1"/>
  <c r="I101" i="1" s="1"/>
  <c r="A102" i="1"/>
  <c r="C102" i="1" s="1"/>
  <c r="B102" i="1"/>
  <c r="D102" i="1"/>
  <c r="F102" i="1"/>
  <c r="G102" i="1" s="1"/>
  <c r="H102" i="1"/>
  <c r="I102" i="1" s="1"/>
  <c r="A103" i="1"/>
  <c r="C103" i="1" s="1"/>
  <c r="B103" i="1"/>
  <c r="D103" i="1"/>
  <c r="E103" i="1" s="1"/>
  <c r="F103" i="1"/>
  <c r="G103" i="1" s="1"/>
  <c r="A104" i="1"/>
  <c r="C104" i="1" s="1"/>
  <c r="B104" i="1"/>
  <c r="D104" i="1"/>
  <c r="E104" i="1" s="1"/>
  <c r="F104" i="1"/>
  <c r="G104" i="1" s="1"/>
  <c r="A105" i="1"/>
  <c r="C105" i="1" s="1"/>
  <c r="B105" i="1"/>
  <c r="D105" i="1"/>
  <c r="E105" i="1" s="1"/>
  <c r="F105" i="1"/>
  <c r="G105" i="1" s="1"/>
  <c r="A106" i="1"/>
  <c r="C106" i="1" s="1"/>
  <c r="B106" i="1"/>
  <c r="D106" i="1"/>
  <c r="F106" i="1"/>
  <c r="G106" i="1" s="1"/>
  <c r="H106" i="1"/>
  <c r="I106" i="1" s="1"/>
  <c r="A107" i="1"/>
  <c r="C107" i="1" s="1"/>
  <c r="B107" i="1"/>
  <c r="D107" i="1"/>
  <c r="E107" i="1" s="1"/>
  <c r="F107" i="1"/>
  <c r="G107" i="1" s="1"/>
  <c r="A108" i="1"/>
  <c r="C108" i="1" s="1"/>
  <c r="B108" i="1"/>
  <c r="D108" i="1"/>
  <c r="E108" i="1" s="1"/>
  <c r="F108" i="1"/>
  <c r="G108" i="1" s="1"/>
  <c r="A109" i="1"/>
  <c r="C109" i="1" s="1"/>
  <c r="B109" i="1"/>
  <c r="D109" i="1"/>
  <c r="E109" i="1" s="1"/>
  <c r="F109" i="1"/>
  <c r="G109" i="1" s="1"/>
  <c r="A110" i="1"/>
  <c r="B110" i="1"/>
  <c r="D110" i="1"/>
  <c r="E110" i="1" s="1"/>
  <c r="F110" i="1"/>
  <c r="G110" i="1" s="1"/>
  <c r="A111" i="1"/>
  <c r="C111" i="1" s="1"/>
  <c r="B111" i="1"/>
  <c r="D111" i="1"/>
  <c r="E111" i="1" s="1"/>
  <c r="F111" i="1"/>
  <c r="G111" i="1" s="1"/>
  <c r="A112" i="1"/>
  <c r="B112" i="1"/>
  <c r="D112" i="1"/>
  <c r="E112" i="1" s="1"/>
  <c r="F112" i="1"/>
  <c r="G112" i="1" s="1"/>
  <c r="A113" i="1"/>
  <c r="C113" i="1" s="1"/>
  <c r="B113" i="1"/>
  <c r="D113" i="1"/>
  <c r="F113" i="1"/>
  <c r="G113" i="1" s="1"/>
  <c r="H113" i="1"/>
  <c r="I113" i="1" s="1"/>
  <c r="A114" i="1"/>
  <c r="C114" i="1" s="1"/>
  <c r="B114" i="1"/>
  <c r="D114" i="1"/>
  <c r="F114" i="1"/>
  <c r="G114" i="1" s="1"/>
  <c r="H114" i="1"/>
  <c r="I114" i="1" s="1"/>
  <c r="A115" i="1"/>
  <c r="C115" i="1" s="1"/>
  <c r="B115" i="1"/>
  <c r="D115" i="1"/>
  <c r="F115" i="1"/>
  <c r="G115" i="1" s="1"/>
  <c r="H115" i="1"/>
  <c r="I115" i="1" s="1"/>
  <c r="A116" i="1"/>
  <c r="C116" i="1" s="1"/>
  <c r="B116" i="1"/>
  <c r="D116" i="1"/>
  <c r="F116" i="1"/>
  <c r="G116" i="1" s="1"/>
  <c r="H116" i="1"/>
  <c r="I116" i="1" s="1"/>
  <c r="A117" i="1"/>
  <c r="C117" i="1" s="1"/>
  <c r="B117" i="1"/>
  <c r="D117" i="1"/>
  <c r="E117" i="1" s="1"/>
  <c r="F117" i="1"/>
  <c r="G117" i="1" s="1"/>
  <c r="A118" i="1"/>
  <c r="B118" i="1"/>
  <c r="D118" i="1"/>
  <c r="E118" i="1" s="1"/>
  <c r="F118" i="1"/>
  <c r="G118" i="1" s="1"/>
  <c r="A119" i="1"/>
  <c r="C119" i="1" s="1"/>
  <c r="B119" i="1"/>
  <c r="D119" i="1"/>
  <c r="F119" i="1"/>
  <c r="G119" i="1" s="1"/>
  <c r="H119" i="1"/>
  <c r="I119" i="1" s="1"/>
  <c r="A120" i="1"/>
  <c r="C120" i="1" s="1"/>
  <c r="B120" i="1"/>
  <c r="D120" i="1"/>
  <c r="F120" i="1"/>
  <c r="G120" i="1" s="1"/>
  <c r="H120" i="1"/>
  <c r="I120" i="1" s="1"/>
  <c r="A121" i="1"/>
  <c r="C121" i="1" s="1"/>
  <c r="B121" i="1"/>
  <c r="D121" i="1"/>
  <c r="E121" i="1" s="1"/>
  <c r="F121" i="1"/>
  <c r="G121" i="1" s="1"/>
  <c r="A122" i="1"/>
  <c r="B122" i="1"/>
  <c r="D122" i="1"/>
  <c r="E122" i="1" s="1"/>
  <c r="F122" i="1"/>
  <c r="G122" i="1" s="1"/>
  <c r="A123" i="1"/>
  <c r="C123" i="1" s="1"/>
  <c r="B123" i="1"/>
  <c r="D123" i="1"/>
  <c r="E123" i="1" s="1"/>
  <c r="F123" i="1"/>
  <c r="G123" i="1" s="1"/>
  <c r="A124" i="1"/>
  <c r="C124" i="1" s="1"/>
  <c r="B124" i="1"/>
  <c r="D124" i="1"/>
  <c r="F124" i="1"/>
  <c r="G124" i="1" s="1"/>
  <c r="H124" i="1"/>
  <c r="I124" i="1" s="1"/>
  <c r="A125" i="1"/>
  <c r="C125" i="1" s="1"/>
  <c r="B125" i="1"/>
  <c r="D125" i="1"/>
  <c r="F125" i="1"/>
  <c r="G125" i="1" s="1"/>
  <c r="H125" i="1"/>
  <c r="I125" i="1" s="1"/>
  <c r="A126" i="1"/>
  <c r="B126" i="1"/>
  <c r="D126" i="1"/>
  <c r="E126" i="1" s="1"/>
  <c r="F126" i="1"/>
  <c r="G126" i="1" s="1"/>
  <c r="A127" i="1"/>
  <c r="C127" i="1" s="1"/>
  <c r="B127" i="1"/>
  <c r="D127" i="1"/>
  <c r="E127" i="1" s="1"/>
  <c r="F127" i="1"/>
  <c r="G127" i="1" s="1"/>
  <c r="A128" i="1"/>
  <c r="B128" i="1"/>
  <c r="D128" i="1"/>
  <c r="E128" i="1" s="1"/>
  <c r="F128" i="1"/>
  <c r="G128" i="1" s="1"/>
  <c r="A129" i="1"/>
  <c r="C129" i="1" s="1"/>
  <c r="B129" i="1"/>
  <c r="D129" i="1"/>
  <c r="F129" i="1"/>
  <c r="G129" i="1" s="1"/>
  <c r="H129" i="1"/>
  <c r="I129" i="1" s="1"/>
  <c r="A130" i="1"/>
  <c r="B130" i="1"/>
  <c r="D130" i="1"/>
  <c r="E130" i="1" s="1"/>
  <c r="F130" i="1"/>
  <c r="G130" i="1" s="1"/>
  <c r="A131" i="1"/>
  <c r="C131" i="1" s="1"/>
  <c r="B131" i="1"/>
  <c r="D131" i="1"/>
  <c r="F131" i="1"/>
  <c r="G131" i="1" s="1"/>
  <c r="H131" i="1"/>
  <c r="I131" i="1" s="1"/>
  <c r="A132" i="1"/>
  <c r="B132" i="1"/>
  <c r="D132" i="1"/>
  <c r="E132" i="1" s="1"/>
  <c r="F132" i="1"/>
  <c r="G132" i="1" s="1"/>
  <c r="A133" i="1"/>
  <c r="C133" i="1" s="1"/>
  <c r="B133" i="1"/>
  <c r="D133" i="1"/>
  <c r="E133" i="1" s="1"/>
  <c r="F133" i="1"/>
  <c r="G133" i="1" s="1"/>
  <c r="A134" i="1"/>
  <c r="B134" i="1"/>
  <c r="D134" i="1"/>
  <c r="E134" i="1" s="1"/>
  <c r="F134" i="1"/>
  <c r="G134" i="1" s="1"/>
  <c r="A135" i="1"/>
  <c r="C135" i="1" s="1"/>
  <c r="B135" i="1"/>
  <c r="D135" i="1"/>
  <c r="E135" i="1" s="1"/>
  <c r="F135" i="1"/>
  <c r="G135" i="1" s="1"/>
  <c r="A136" i="1"/>
  <c r="B136" i="1"/>
  <c r="D136" i="1"/>
  <c r="E136" i="1" s="1"/>
  <c r="F136" i="1"/>
  <c r="G136" i="1" s="1"/>
  <c r="A137" i="1"/>
  <c r="C137" i="1" s="1"/>
  <c r="B137" i="1"/>
  <c r="D137" i="1"/>
  <c r="E137" i="1" s="1"/>
  <c r="F137" i="1"/>
  <c r="G137" i="1" s="1"/>
  <c r="A138" i="1"/>
  <c r="B138" i="1"/>
  <c r="D138" i="1"/>
  <c r="E138" i="1" s="1"/>
  <c r="F138" i="1"/>
  <c r="G138" i="1" s="1"/>
  <c r="A139" i="1"/>
  <c r="C139" i="1" s="1"/>
  <c r="B139" i="1"/>
  <c r="D139" i="1"/>
  <c r="F139" i="1"/>
  <c r="G139" i="1" s="1"/>
  <c r="H139" i="1"/>
  <c r="I139" i="1" s="1"/>
  <c r="A140" i="1"/>
  <c r="B140" i="1"/>
  <c r="D140" i="1"/>
  <c r="E140" i="1" s="1"/>
  <c r="F140" i="1"/>
  <c r="G140" i="1" s="1"/>
  <c r="A141" i="1"/>
  <c r="C141" i="1" s="1"/>
  <c r="B141" i="1"/>
  <c r="D141" i="1"/>
  <c r="E141" i="1" s="1"/>
  <c r="F141" i="1"/>
  <c r="G141" i="1" s="1"/>
  <c r="A142" i="1"/>
  <c r="C142" i="1" s="1"/>
  <c r="B142" i="1"/>
  <c r="D142" i="1"/>
  <c r="F142" i="1"/>
  <c r="G142" i="1" s="1"/>
  <c r="H142" i="1"/>
  <c r="I142" i="1" s="1"/>
  <c r="A143" i="1"/>
  <c r="C143" i="1" s="1"/>
  <c r="B143" i="1"/>
  <c r="D143" i="1"/>
  <c r="E143" i="1" s="1"/>
  <c r="F143" i="1"/>
  <c r="G143" i="1" s="1"/>
  <c r="A144" i="1"/>
  <c r="B144" i="1"/>
  <c r="D144" i="1"/>
  <c r="E144" i="1" s="1"/>
  <c r="F144" i="1"/>
  <c r="G144" i="1" s="1"/>
  <c r="A145" i="1"/>
  <c r="C145" i="1" s="1"/>
  <c r="B145" i="1"/>
  <c r="D145" i="1"/>
  <c r="E145" i="1" s="1"/>
  <c r="F145" i="1"/>
  <c r="G145" i="1" s="1"/>
  <c r="A146" i="1"/>
  <c r="C146" i="1" s="1"/>
  <c r="B146" i="1"/>
  <c r="D146" i="1"/>
  <c r="F146" i="1"/>
  <c r="G146" i="1" s="1"/>
  <c r="H146" i="1"/>
  <c r="I146" i="1" s="1"/>
  <c r="A147" i="1"/>
  <c r="C147" i="1" s="1"/>
  <c r="B147" i="1"/>
  <c r="D147" i="1"/>
  <c r="E147" i="1" s="1"/>
  <c r="F147" i="1"/>
  <c r="G147" i="1" s="1"/>
  <c r="A148" i="1"/>
  <c r="B148" i="1"/>
  <c r="D148" i="1"/>
  <c r="E148" i="1" s="1"/>
  <c r="F148" i="1"/>
  <c r="G148" i="1" s="1"/>
  <c r="A149" i="1"/>
  <c r="C149" i="1" s="1"/>
  <c r="B149" i="1"/>
  <c r="D149" i="1"/>
  <c r="F149" i="1"/>
  <c r="G149" i="1" s="1"/>
  <c r="H149" i="1"/>
  <c r="I149" i="1" s="1"/>
  <c r="A150" i="1"/>
  <c r="C150" i="1" s="1"/>
  <c r="B150" i="1"/>
  <c r="D150" i="1"/>
  <c r="F150" i="1"/>
  <c r="G150" i="1" s="1"/>
  <c r="H150" i="1"/>
  <c r="I150" i="1" s="1"/>
  <c r="A151" i="1"/>
  <c r="C151" i="1" s="1"/>
  <c r="B151" i="1"/>
  <c r="D151" i="1"/>
  <c r="F151" i="1"/>
  <c r="G151" i="1" s="1"/>
  <c r="H151" i="1"/>
  <c r="I151" i="1" s="1"/>
  <c r="A152" i="1"/>
  <c r="B152" i="1"/>
  <c r="D152" i="1"/>
  <c r="E152" i="1" s="1"/>
  <c r="F152" i="1"/>
  <c r="G152" i="1" s="1"/>
  <c r="A153" i="1"/>
  <c r="C153" i="1" s="1"/>
  <c r="B153" i="1"/>
  <c r="D153" i="1"/>
  <c r="E153" i="1" s="1"/>
  <c r="F153" i="1"/>
  <c r="G153" i="1" s="1"/>
  <c r="A154" i="1"/>
  <c r="B154" i="1"/>
  <c r="D154" i="1"/>
  <c r="E154" i="1" s="1"/>
  <c r="F154" i="1"/>
  <c r="G154" i="1" s="1"/>
  <c r="A155" i="1"/>
  <c r="C155" i="1" s="1"/>
  <c r="B155" i="1"/>
  <c r="D155" i="1"/>
  <c r="E155" i="1" s="1"/>
  <c r="F155" i="1"/>
  <c r="G155" i="1" s="1"/>
  <c r="A156" i="1"/>
  <c r="C156" i="1" s="1"/>
  <c r="B156" i="1"/>
  <c r="D156" i="1"/>
  <c r="F156" i="1"/>
  <c r="G156" i="1" s="1"/>
  <c r="H156" i="1"/>
  <c r="I156" i="1" s="1"/>
  <c r="A157" i="1"/>
  <c r="C157" i="1" s="1"/>
  <c r="B157" i="1"/>
  <c r="D157" i="1"/>
  <c r="F157" i="1"/>
  <c r="G157" i="1" s="1"/>
  <c r="H157" i="1"/>
  <c r="I157" i="1" s="1"/>
  <c r="A158" i="1"/>
  <c r="C158" i="1" s="1"/>
  <c r="B158" i="1"/>
  <c r="D158" i="1"/>
  <c r="F158" i="1"/>
  <c r="G158" i="1" s="1"/>
  <c r="H158" i="1"/>
  <c r="I158" i="1" s="1"/>
  <c r="A159" i="1"/>
  <c r="C159" i="1" s="1"/>
  <c r="B159" i="1"/>
  <c r="D159" i="1"/>
  <c r="F159" i="1"/>
  <c r="G159" i="1" s="1"/>
  <c r="H159" i="1"/>
  <c r="I159" i="1" s="1"/>
  <c r="A160" i="1"/>
  <c r="C160" i="1" s="1"/>
  <c r="B160" i="1"/>
  <c r="D160" i="1"/>
  <c r="F160" i="1"/>
  <c r="G160" i="1" s="1"/>
  <c r="H160" i="1"/>
  <c r="I160" i="1" s="1"/>
  <c r="A161" i="1"/>
  <c r="C161" i="1" s="1"/>
  <c r="B161" i="1"/>
  <c r="D161" i="1"/>
  <c r="E161" i="1" s="1"/>
  <c r="F161" i="1"/>
  <c r="G161" i="1" s="1"/>
  <c r="A162" i="1"/>
  <c r="B162" i="1"/>
  <c r="D162" i="1"/>
  <c r="E162" i="1" s="1"/>
  <c r="F162" i="1"/>
  <c r="G162" i="1" s="1"/>
  <c r="A163" i="1"/>
  <c r="C163" i="1" s="1"/>
  <c r="B163" i="1"/>
  <c r="D163" i="1"/>
  <c r="F163" i="1"/>
  <c r="G163" i="1" s="1"/>
  <c r="H163" i="1"/>
  <c r="I163" i="1" s="1"/>
  <c r="A164" i="1"/>
  <c r="C164" i="1" s="1"/>
  <c r="B164" i="1"/>
  <c r="D164" i="1"/>
  <c r="F164" i="1"/>
  <c r="G164" i="1" s="1"/>
  <c r="H164" i="1"/>
  <c r="I164" i="1" s="1"/>
  <c r="A165" i="1"/>
  <c r="C165" i="1" s="1"/>
  <c r="B165" i="1"/>
  <c r="D165" i="1"/>
  <c r="F165" i="1"/>
  <c r="G165" i="1" s="1"/>
  <c r="H165" i="1"/>
  <c r="I165" i="1" s="1"/>
  <c r="A166" i="1"/>
  <c r="B166" i="1"/>
  <c r="D166" i="1"/>
  <c r="E166" i="1" s="1"/>
  <c r="F166" i="1"/>
  <c r="G166" i="1" s="1"/>
  <c r="A167" i="1"/>
  <c r="C167" i="1" s="1"/>
  <c r="B167" i="1"/>
  <c r="D167" i="1"/>
  <c r="F167" i="1"/>
  <c r="G167" i="1" s="1"/>
  <c r="H167" i="1"/>
  <c r="I167" i="1" s="1"/>
  <c r="A168" i="1"/>
  <c r="B168" i="1"/>
  <c r="D168" i="1"/>
  <c r="E168" i="1" s="1"/>
  <c r="F168" i="1"/>
  <c r="G168" i="1" s="1"/>
  <c r="A169" i="1"/>
  <c r="C169" i="1" s="1"/>
  <c r="B169" i="1"/>
  <c r="D169" i="1"/>
  <c r="E169" i="1" s="1"/>
  <c r="F169" i="1"/>
  <c r="G169" i="1" s="1"/>
  <c r="A170" i="1"/>
  <c r="C170" i="1" s="1"/>
  <c r="B170" i="1"/>
  <c r="D170" i="1"/>
  <c r="F170" i="1"/>
  <c r="G170" i="1" s="1"/>
  <c r="H170" i="1"/>
  <c r="I170" i="1" s="1"/>
  <c r="A171" i="1"/>
  <c r="C171" i="1" s="1"/>
  <c r="B171" i="1"/>
  <c r="D171" i="1"/>
  <c r="E171" i="1" s="1"/>
  <c r="F171" i="1"/>
  <c r="G171" i="1" s="1"/>
  <c r="A172" i="1"/>
  <c r="B172" i="1"/>
  <c r="D172" i="1"/>
  <c r="E172" i="1" s="1"/>
  <c r="F172" i="1"/>
  <c r="G172" i="1" s="1"/>
  <c r="A173" i="1"/>
  <c r="C173" i="1" s="1"/>
  <c r="B173" i="1"/>
  <c r="D173" i="1"/>
  <c r="E173" i="1" s="1"/>
  <c r="F173" i="1"/>
  <c r="G173" i="1" s="1"/>
  <c r="A174" i="1"/>
  <c r="B174" i="1"/>
  <c r="D174" i="1"/>
  <c r="E174" i="1" s="1"/>
  <c r="F174" i="1"/>
  <c r="G174" i="1" s="1"/>
  <c r="A175" i="1"/>
  <c r="C175" i="1" s="1"/>
  <c r="B175" i="1"/>
  <c r="D175" i="1"/>
  <c r="F175" i="1"/>
  <c r="G175" i="1" s="1"/>
  <c r="H175" i="1"/>
  <c r="I175" i="1" s="1"/>
  <c r="A176" i="1"/>
  <c r="B176" i="1"/>
  <c r="D176" i="1"/>
  <c r="E176" i="1" s="1"/>
  <c r="F176" i="1"/>
  <c r="G176" i="1" s="1"/>
  <c r="A177" i="1"/>
  <c r="C177" i="1" s="1"/>
  <c r="B177" i="1"/>
  <c r="D177" i="1"/>
  <c r="F177" i="1"/>
  <c r="G177" i="1" s="1"/>
  <c r="H177" i="1"/>
  <c r="I177" i="1" s="1"/>
  <c r="A178" i="1"/>
  <c r="B178" i="1"/>
  <c r="D178" i="1"/>
  <c r="E178" i="1" s="1"/>
  <c r="F178" i="1"/>
  <c r="G178" i="1" s="1"/>
  <c r="A179" i="1"/>
  <c r="C179" i="1" s="1"/>
  <c r="B179" i="1"/>
  <c r="D179" i="1"/>
  <c r="F179" i="1"/>
  <c r="G179" i="1" s="1"/>
  <c r="H179" i="1"/>
  <c r="I179" i="1" s="1"/>
  <c r="A180" i="1"/>
  <c r="C180" i="1" s="1"/>
  <c r="B180" i="1"/>
  <c r="D180" i="1"/>
  <c r="F180" i="1"/>
  <c r="G180" i="1" s="1"/>
  <c r="H180" i="1"/>
  <c r="I180" i="1" s="1"/>
  <c r="A181" i="1"/>
  <c r="C181" i="1" s="1"/>
  <c r="B181" i="1"/>
  <c r="D181" i="1"/>
  <c r="E181" i="1" s="1"/>
  <c r="F181" i="1"/>
  <c r="G181" i="1" s="1"/>
  <c r="A182" i="1"/>
  <c r="B182" i="1"/>
  <c r="D182" i="1"/>
  <c r="E182" i="1" s="1"/>
  <c r="F182" i="1"/>
  <c r="G182" i="1" s="1"/>
  <c r="A183" i="1"/>
  <c r="C183" i="1" s="1"/>
  <c r="B183" i="1"/>
  <c r="D183" i="1"/>
  <c r="E183" i="1" s="1"/>
  <c r="F183" i="1"/>
  <c r="G183" i="1" s="1"/>
  <c r="A184" i="1"/>
  <c r="C184" i="1" s="1"/>
  <c r="B184" i="1"/>
  <c r="D184" i="1"/>
  <c r="F184" i="1"/>
  <c r="G184" i="1" s="1"/>
  <c r="H184" i="1"/>
  <c r="I184" i="1" s="1"/>
  <c r="A185" i="1"/>
  <c r="C185" i="1" s="1"/>
  <c r="B185" i="1"/>
  <c r="D185" i="1"/>
  <c r="E185" i="1" s="1"/>
  <c r="F185" i="1"/>
  <c r="G185" i="1" s="1"/>
  <c r="A186" i="1"/>
  <c r="B186" i="1"/>
  <c r="D186" i="1"/>
  <c r="E186" i="1" s="1"/>
  <c r="F186" i="1"/>
  <c r="G186" i="1" s="1"/>
  <c r="A187" i="1"/>
  <c r="C187" i="1" s="1"/>
  <c r="B187" i="1"/>
  <c r="D187" i="1"/>
  <c r="F187" i="1"/>
  <c r="G187" i="1" s="1"/>
  <c r="H187" i="1"/>
  <c r="I187" i="1" s="1"/>
  <c r="A188" i="1"/>
  <c r="C188" i="1" s="1"/>
  <c r="B188" i="1"/>
  <c r="D188" i="1"/>
  <c r="F188" i="1"/>
  <c r="G188" i="1" s="1"/>
  <c r="H188" i="1"/>
  <c r="I188" i="1" s="1"/>
  <c r="A189" i="1"/>
  <c r="C189" i="1" s="1"/>
  <c r="B189" i="1"/>
  <c r="D189" i="1"/>
  <c r="E189" i="1" s="1"/>
  <c r="F189" i="1"/>
  <c r="G189" i="1" s="1"/>
  <c r="A190" i="1"/>
  <c r="B190" i="1"/>
  <c r="D190" i="1"/>
  <c r="E190" i="1" s="1"/>
  <c r="F190" i="1"/>
  <c r="G190" i="1" s="1"/>
  <c r="A191" i="1"/>
  <c r="C191" i="1" s="1"/>
  <c r="B191" i="1"/>
  <c r="D191" i="1"/>
  <c r="E191" i="1" s="1"/>
  <c r="F191" i="1"/>
  <c r="G191" i="1" s="1"/>
  <c r="A192" i="1"/>
  <c r="B192" i="1"/>
  <c r="D192" i="1"/>
  <c r="E192" i="1" s="1"/>
  <c r="F192" i="1"/>
  <c r="G192" i="1" s="1"/>
  <c r="A193" i="1"/>
  <c r="C193" i="1" s="1"/>
  <c r="B193" i="1"/>
  <c r="D193" i="1"/>
  <c r="E193" i="1" s="1"/>
  <c r="F193" i="1"/>
  <c r="G193" i="1" s="1"/>
  <c r="A194" i="1"/>
  <c r="B194" i="1"/>
  <c r="D194" i="1"/>
  <c r="E194" i="1" s="1"/>
  <c r="F194" i="1"/>
  <c r="G194" i="1" s="1"/>
  <c r="A195" i="1"/>
  <c r="C195" i="1" s="1"/>
  <c r="B195" i="1"/>
  <c r="D195" i="1"/>
  <c r="E195" i="1" s="1"/>
  <c r="F195" i="1"/>
  <c r="G195" i="1" s="1"/>
  <c r="A196" i="1"/>
  <c r="B196" i="1"/>
  <c r="D196" i="1"/>
  <c r="E196" i="1" s="1"/>
  <c r="F196" i="1"/>
  <c r="G196" i="1" s="1"/>
  <c r="A197" i="1"/>
  <c r="C197" i="1" s="1"/>
  <c r="B197" i="1"/>
  <c r="D197" i="1"/>
  <c r="F197" i="1"/>
  <c r="G197" i="1" s="1"/>
  <c r="H197" i="1"/>
  <c r="I197" i="1" s="1"/>
  <c r="A198" i="1"/>
  <c r="C198" i="1" s="1"/>
  <c r="B198" i="1"/>
  <c r="D198" i="1"/>
  <c r="F198" i="1"/>
  <c r="G198" i="1" s="1"/>
  <c r="H198" i="1"/>
  <c r="I198" i="1" s="1"/>
  <c r="A199" i="1"/>
  <c r="C199" i="1" s="1"/>
  <c r="B199" i="1"/>
  <c r="D199" i="1"/>
  <c r="E199" i="1" s="1"/>
  <c r="F199" i="1"/>
  <c r="G199" i="1" s="1"/>
  <c r="A200" i="1"/>
  <c r="B200" i="1"/>
  <c r="D200" i="1"/>
  <c r="E200" i="1" s="1"/>
  <c r="F200" i="1"/>
  <c r="G200" i="1" s="1"/>
  <c r="A201" i="1"/>
  <c r="C201" i="1" s="1"/>
  <c r="B201" i="1"/>
  <c r="D201" i="1"/>
  <c r="F201" i="1"/>
  <c r="G201" i="1" s="1"/>
  <c r="H201" i="1"/>
  <c r="I201" i="1" s="1"/>
  <c r="A202" i="1"/>
  <c r="C202" i="1" s="1"/>
  <c r="B202" i="1"/>
  <c r="D202" i="1"/>
  <c r="F202" i="1"/>
  <c r="G202" i="1" s="1"/>
  <c r="H202" i="1"/>
  <c r="I202" i="1" s="1"/>
  <c r="A203" i="1"/>
  <c r="C203" i="1" s="1"/>
  <c r="B203" i="1"/>
  <c r="D203" i="1"/>
  <c r="F203" i="1"/>
  <c r="G203" i="1" s="1"/>
  <c r="H203" i="1"/>
  <c r="I203" i="1" s="1"/>
  <c r="A204" i="1"/>
  <c r="C204" i="1" s="1"/>
  <c r="B204" i="1"/>
  <c r="D204" i="1"/>
  <c r="F204" i="1"/>
  <c r="G204" i="1" s="1"/>
  <c r="H204" i="1"/>
  <c r="I204" i="1" s="1"/>
  <c r="A205" i="1"/>
  <c r="C205" i="1" s="1"/>
  <c r="B205" i="1"/>
  <c r="D205" i="1"/>
  <c r="F205" i="1"/>
  <c r="G205" i="1" s="1"/>
  <c r="H205" i="1"/>
  <c r="I205" i="1" s="1"/>
  <c r="A206" i="1"/>
  <c r="B206" i="1"/>
  <c r="D206" i="1"/>
  <c r="E206" i="1" s="1"/>
  <c r="F206" i="1"/>
  <c r="G206" i="1" s="1"/>
  <c r="A207" i="1"/>
  <c r="C207" i="1" s="1"/>
  <c r="B207" i="1"/>
  <c r="D207" i="1"/>
  <c r="F207" i="1"/>
  <c r="G207" i="1" s="1"/>
  <c r="H207" i="1"/>
  <c r="I207" i="1" s="1"/>
  <c r="A208" i="1"/>
  <c r="C208" i="1" s="1"/>
  <c r="B208" i="1"/>
  <c r="D208" i="1"/>
  <c r="F208" i="1"/>
  <c r="G208" i="1" s="1"/>
  <c r="H208" i="1"/>
  <c r="I208" i="1" s="1"/>
  <c r="A209" i="1"/>
  <c r="C209" i="1" s="1"/>
  <c r="B209" i="1"/>
  <c r="D209" i="1"/>
  <c r="F209" i="1"/>
  <c r="G209" i="1" s="1"/>
  <c r="H209" i="1"/>
  <c r="I209" i="1" s="1"/>
  <c r="A210" i="1"/>
  <c r="B210" i="1"/>
  <c r="D210" i="1"/>
  <c r="E210" i="1" s="1"/>
  <c r="F210" i="1"/>
  <c r="G210" i="1" s="1"/>
  <c r="A211" i="1"/>
  <c r="C211" i="1" s="1"/>
  <c r="B211" i="1"/>
  <c r="D211" i="1"/>
  <c r="F211" i="1"/>
  <c r="G211" i="1" s="1"/>
  <c r="H211" i="1"/>
  <c r="I211" i="1" s="1"/>
  <c r="A212" i="1"/>
  <c r="B212" i="1"/>
  <c r="D212" i="1"/>
  <c r="E212" i="1" s="1"/>
  <c r="F212" i="1"/>
  <c r="G212" i="1" s="1"/>
  <c r="A213" i="1"/>
  <c r="C213" i="1" s="1"/>
  <c r="B213" i="1"/>
  <c r="D213" i="1"/>
  <c r="E213" i="1" s="1"/>
  <c r="F213" i="1"/>
  <c r="G213" i="1" s="1"/>
  <c r="A214" i="1"/>
  <c r="C214" i="1" s="1"/>
  <c r="B214" i="1"/>
  <c r="D214" i="1"/>
  <c r="E214" i="1" s="1"/>
  <c r="F214" i="1"/>
  <c r="G214" i="1" s="1"/>
  <c r="H214" i="1"/>
  <c r="I214" i="1" s="1"/>
  <c r="A215" i="1"/>
  <c r="C215" i="1" s="1"/>
  <c r="B215" i="1"/>
  <c r="D215" i="1"/>
  <c r="E215" i="1"/>
  <c r="F215" i="1"/>
  <c r="G215" i="1" s="1"/>
  <c r="A216" i="1"/>
  <c r="C216" i="1" s="1"/>
  <c r="B216" i="1"/>
  <c r="D216" i="1"/>
  <c r="F216" i="1"/>
  <c r="G216" i="1" s="1"/>
  <c r="H216" i="1"/>
  <c r="I216" i="1" s="1"/>
  <c r="A217" i="1"/>
  <c r="C217" i="1" s="1"/>
  <c r="B217" i="1"/>
  <c r="D217" i="1"/>
  <c r="E217" i="1" s="1"/>
  <c r="F217" i="1"/>
  <c r="G217" i="1" s="1"/>
  <c r="A218" i="1"/>
  <c r="C218" i="1" s="1"/>
  <c r="B218" i="1"/>
  <c r="D218" i="1"/>
  <c r="F218" i="1"/>
  <c r="G218" i="1" s="1"/>
  <c r="H218" i="1"/>
  <c r="I218" i="1" s="1"/>
  <c r="A219" i="1"/>
  <c r="C219" i="1" s="1"/>
  <c r="B219" i="1"/>
  <c r="D219" i="1"/>
  <c r="E219" i="1" s="1"/>
  <c r="F219" i="1"/>
  <c r="G219" i="1" s="1"/>
  <c r="A220" i="1"/>
  <c r="C220" i="1" s="1"/>
  <c r="B220" i="1"/>
  <c r="D220" i="1"/>
  <c r="E220" i="1"/>
  <c r="F220" i="1"/>
  <c r="G220" i="1" s="1"/>
  <c r="A221" i="1"/>
  <c r="C221" i="1" s="1"/>
  <c r="B221" i="1"/>
  <c r="D221" i="1"/>
  <c r="E221" i="1" s="1"/>
  <c r="F221" i="1"/>
  <c r="G221" i="1" s="1"/>
  <c r="A222" i="1"/>
  <c r="C222" i="1" s="1"/>
  <c r="B222" i="1"/>
  <c r="D222" i="1"/>
  <c r="E222" i="1" s="1"/>
  <c r="F222" i="1"/>
  <c r="G222" i="1" s="1"/>
  <c r="A223" i="1"/>
  <c r="C223" i="1" s="1"/>
  <c r="B223" i="1"/>
  <c r="D223" i="1"/>
  <c r="E223" i="1" s="1"/>
  <c r="F223" i="1"/>
  <c r="G223" i="1" s="1"/>
  <c r="A224" i="1"/>
  <c r="C224" i="1" s="1"/>
  <c r="B224" i="1"/>
  <c r="D224" i="1"/>
  <c r="E224" i="1" s="1"/>
  <c r="F224" i="1"/>
  <c r="G224" i="1" s="1"/>
  <c r="H224" i="1"/>
  <c r="I224" i="1" s="1"/>
  <c r="A225" i="1"/>
  <c r="C225" i="1" s="1"/>
  <c r="B225" i="1"/>
  <c r="D225" i="1"/>
  <c r="F225" i="1"/>
  <c r="G225" i="1" s="1"/>
  <c r="H225" i="1"/>
  <c r="I225" i="1" s="1"/>
  <c r="A226" i="1"/>
  <c r="C226" i="1" s="1"/>
  <c r="B226" i="1"/>
  <c r="D226" i="1"/>
  <c r="F226" i="1"/>
  <c r="G226" i="1" s="1"/>
  <c r="H226" i="1"/>
  <c r="I226" i="1" s="1"/>
  <c r="A227" i="1"/>
  <c r="C227" i="1" s="1"/>
  <c r="B227" i="1"/>
  <c r="D227" i="1"/>
  <c r="E227" i="1" s="1"/>
  <c r="F227" i="1"/>
  <c r="G227" i="1" s="1"/>
  <c r="A228" i="1"/>
  <c r="C228" i="1" s="1"/>
  <c r="B228" i="1"/>
  <c r="D228" i="1"/>
  <c r="F228" i="1"/>
  <c r="G228" i="1" s="1"/>
  <c r="H228" i="1"/>
  <c r="I228" i="1" s="1"/>
  <c r="A229" i="1"/>
  <c r="C229" i="1" s="1"/>
  <c r="B229" i="1"/>
  <c r="D229" i="1"/>
  <c r="E229" i="1" s="1"/>
  <c r="F229" i="1"/>
  <c r="G229" i="1" s="1"/>
  <c r="A230" i="1"/>
  <c r="C230" i="1" s="1"/>
  <c r="B230" i="1"/>
  <c r="D230" i="1"/>
  <c r="E230" i="1" s="1"/>
  <c r="F230" i="1"/>
  <c r="G230" i="1" s="1"/>
  <c r="A231" i="1"/>
  <c r="C231" i="1" s="1"/>
  <c r="B231" i="1"/>
  <c r="D231" i="1"/>
  <c r="E231" i="1" s="1"/>
  <c r="F231" i="1"/>
  <c r="G231" i="1" s="1"/>
  <c r="A232" i="1"/>
  <c r="C232" i="1" s="1"/>
  <c r="B232" i="1"/>
  <c r="D232" i="1"/>
  <c r="E232" i="1" s="1"/>
  <c r="F232" i="1"/>
  <c r="G232" i="1" s="1"/>
  <c r="A233" i="1"/>
  <c r="C233" i="1" s="1"/>
  <c r="B233" i="1"/>
  <c r="D233" i="1"/>
  <c r="E233" i="1" s="1"/>
  <c r="F233" i="1"/>
  <c r="G233" i="1" s="1"/>
  <c r="A234" i="1"/>
  <c r="C234" i="1" s="1"/>
  <c r="B234" i="1"/>
  <c r="D234" i="1"/>
  <c r="E234" i="1" s="1"/>
  <c r="F234" i="1"/>
  <c r="G234" i="1" s="1"/>
  <c r="A235" i="1"/>
  <c r="C235" i="1" s="1"/>
  <c r="B235" i="1"/>
  <c r="D235" i="1"/>
  <c r="E235" i="1" s="1"/>
  <c r="F235" i="1"/>
  <c r="G235" i="1" s="1"/>
  <c r="A236" i="1"/>
  <c r="C236" i="1" s="1"/>
  <c r="B236" i="1"/>
  <c r="D236" i="1"/>
  <c r="F236" i="1"/>
  <c r="G236" i="1" s="1"/>
  <c r="H236" i="1"/>
  <c r="I236" i="1" s="1"/>
  <c r="A237" i="1"/>
  <c r="C237" i="1" s="1"/>
  <c r="B237" i="1"/>
  <c r="D237" i="1"/>
  <c r="E237" i="1" s="1"/>
  <c r="F237" i="1"/>
  <c r="G237" i="1" s="1"/>
  <c r="A238" i="1"/>
  <c r="C238" i="1" s="1"/>
  <c r="B238" i="1"/>
  <c r="D238" i="1"/>
  <c r="E238" i="1" s="1"/>
  <c r="F238" i="1"/>
  <c r="G238" i="1" s="1"/>
  <c r="A239" i="1"/>
  <c r="C239" i="1" s="1"/>
  <c r="B239" i="1"/>
  <c r="D239" i="1"/>
  <c r="E239" i="1"/>
  <c r="F239" i="1"/>
  <c r="G239" i="1" s="1"/>
  <c r="A240" i="1"/>
  <c r="C240" i="1" s="1"/>
  <c r="B240" i="1"/>
  <c r="D240" i="1"/>
  <c r="E240" i="1" s="1"/>
  <c r="F240" i="1"/>
  <c r="G240" i="1" s="1"/>
  <c r="H240" i="1"/>
  <c r="I240" i="1" s="1"/>
  <c r="A241" i="1"/>
  <c r="C241" i="1" s="1"/>
  <c r="B241" i="1"/>
  <c r="D241" i="1"/>
  <c r="E241" i="1" s="1"/>
  <c r="F241" i="1"/>
  <c r="G241" i="1" s="1"/>
  <c r="A242" i="1"/>
  <c r="C242" i="1" s="1"/>
  <c r="B242" i="1"/>
  <c r="D242" i="1"/>
  <c r="E242" i="1"/>
  <c r="F242" i="1"/>
  <c r="G242" i="1" s="1"/>
  <c r="A243" i="1"/>
  <c r="C243" i="1" s="1"/>
  <c r="B243" i="1"/>
  <c r="D243" i="1"/>
  <c r="F243" i="1"/>
  <c r="G243" i="1" s="1"/>
  <c r="H243" i="1"/>
  <c r="I243" i="1" s="1"/>
  <c r="A244" i="1"/>
  <c r="C244" i="1" s="1"/>
  <c r="B244" i="1"/>
  <c r="D244" i="1"/>
  <c r="F244" i="1"/>
  <c r="G244" i="1" s="1"/>
  <c r="H244" i="1"/>
  <c r="I244" i="1" s="1"/>
  <c r="A245" i="1"/>
  <c r="C245" i="1" s="1"/>
  <c r="B245" i="1"/>
  <c r="D245" i="1"/>
  <c r="E245" i="1"/>
  <c r="F245" i="1"/>
  <c r="G245" i="1" s="1"/>
  <c r="A246" i="1"/>
  <c r="C246" i="1" s="1"/>
  <c r="B246" i="1"/>
  <c r="D246" i="1"/>
  <c r="E246" i="1" s="1"/>
  <c r="F246" i="1"/>
  <c r="G246" i="1" s="1"/>
  <c r="H246" i="1"/>
  <c r="I246" i="1" s="1"/>
  <c r="A247" i="1"/>
  <c r="C247" i="1" s="1"/>
  <c r="B247" i="1"/>
  <c r="D247" i="1"/>
  <c r="E247" i="1" s="1"/>
  <c r="F247" i="1"/>
  <c r="G247" i="1" s="1"/>
  <c r="A248" i="1"/>
  <c r="C248" i="1" s="1"/>
  <c r="B248" i="1"/>
  <c r="D248" i="1"/>
  <c r="F248" i="1"/>
  <c r="G248" i="1" s="1"/>
  <c r="H248" i="1"/>
  <c r="I248" i="1" s="1"/>
  <c r="A249" i="1"/>
  <c r="C249" i="1" s="1"/>
  <c r="B249" i="1"/>
  <c r="D249" i="1"/>
  <c r="E249" i="1" s="1"/>
  <c r="F249" i="1"/>
  <c r="G249" i="1" s="1"/>
  <c r="A250" i="1"/>
  <c r="C250" i="1" s="1"/>
  <c r="B250" i="1"/>
  <c r="D250" i="1"/>
  <c r="E250" i="1" s="1"/>
  <c r="F250" i="1"/>
  <c r="G250" i="1" s="1"/>
  <c r="A251" i="1"/>
  <c r="C251" i="1" s="1"/>
  <c r="B251" i="1"/>
  <c r="D251" i="1"/>
  <c r="E251" i="1" s="1"/>
  <c r="F251" i="1"/>
  <c r="G251" i="1" s="1"/>
  <c r="A252" i="1"/>
  <c r="C252" i="1" s="1"/>
  <c r="B252" i="1"/>
  <c r="D252" i="1"/>
  <c r="E252" i="1" s="1"/>
  <c r="F252" i="1"/>
  <c r="G252" i="1" s="1"/>
  <c r="A253" i="1"/>
  <c r="C253" i="1" s="1"/>
  <c r="B253" i="1"/>
  <c r="D253" i="1"/>
  <c r="E253" i="1" s="1"/>
  <c r="F253" i="1"/>
  <c r="G253" i="1" s="1"/>
  <c r="A254" i="1"/>
  <c r="C254" i="1" s="1"/>
  <c r="B254" i="1"/>
  <c r="D254" i="1"/>
  <c r="E254" i="1" s="1"/>
  <c r="F254" i="1"/>
  <c r="G254" i="1" s="1"/>
  <c r="A255" i="1"/>
  <c r="C255" i="1" s="1"/>
  <c r="B255" i="1"/>
  <c r="D255" i="1"/>
  <c r="E255" i="1" s="1"/>
  <c r="F255" i="1"/>
  <c r="G255" i="1" s="1"/>
  <c r="A256" i="1"/>
  <c r="C256" i="1" s="1"/>
  <c r="B256" i="1"/>
  <c r="D256" i="1"/>
  <c r="F256" i="1"/>
  <c r="G256" i="1" s="1"/>
  <c r="H256" i="1"/>
  <c r="I256" i="1" s="1"/>
  <c r="A257" i="1"/>
  <c r="C257" i="1" s="1"/>
  <c r="B257" i="1"/>
  <c r="D257" i="1"/>
  <c r="E257" i="1" s="1"/>
  <c r="F257" i="1"/>
  <c r="G257" i="1" s="1"/>
  <c r="H257" i="1"/>
  <c r="I257" i="1" s="1"/>
  <c r="A258" i="1"/>
  <c r="C258" i="1" s="1"/>
  <c r="B258" i="1"/>
  <c r="D258" i="1"/>
  <c r="F258" i="1"/>
  <c r="G258" i="1" s="1"/>
  <c r="H258" i="1"/>
  <c r="I258" i="1" s="1"/>
  <c r="A259" i="1"/>
  <c r="C259" i="1" s="1"/>
  <c r="B259" i="1"/>
  <c r="D259" i="1"/>
  <c r="E259" i="1" s="1"/>
  <c r="F259" i="1"/>
  <c r="G259" i="1" s="1"/>
  <c r="A260" i="1"/>
  <c r="C260" i="1" s="1"/>
  <c r="B260" i="1"/>
  <c r="D260" i="1"/>
  <c r="F260" i="1"/>
  <c r="G260" i="1" s="1"/>
  <c r="H260" i="1"/>
  <c r="I260" i="1" s="1"/>
  <c r="A261" i="1"/>
  <c r="C261" i="1" s="1"/>
  <c r="B261" i="1"/>
  <c r="E261" i="1"/>
  <c r="F261" i="1"/>
  <c r="G261" i="1" s="1"/>
  <c r="A262" i="1"/>
  <c r="C262" i="1" s="1"/>
  <c r="B262" i="1"/>
  <c r="D262" i="1"/>
  <c r="F262" i="1"/>
  <c r="G262" i="1" s="1"/>
  <c r="H262" i="1"/>
  <c r="I262" i="1" s="1"/>
  <c r="A263" i="1"/>
  <c r="C263" i="1" s="1"/>
  <c r="B263" i="1"/>
  <c r="D263" i="1"/>
  <c r="E263" i="1" s="1"/>
  <c r="F263" i="1"/>
  <c r="G263" i="1" s="1"/>
  <c r="A264" i="1"/>
  <c r="C264" i="1" s="1"/>
  <c r="B264" i="1"/>
  <c r="D264" i="1"/>
  <c r="E264" i="1" s="1"/>
  <c r="F264" i="1"/>
  <c r="G264" i="1" s="1"/>
  <c r="A265" i="1"/>
  <c r="C265" i="1" s="1"/>
  <c r="B265" i="1"/>
  <c r="D265" i="1"/>
  <c r="E265" i="1" s="1"/>
  <c r="F265" i="1"/>
  <c r="G265" i="1" s="1"/>
  <c r="A266" i="1"/>
  <c r="C266" i="1" s="1"/>
  <c r="B266" i="1"/>
  <c r="D266" i="1"/>
  <c r="E266" i="1" s="1"/>
  <c r="F266" i="1"/>
  <c r="G266" i="1" s="1"/>
  <c r="A267" i="1"/>
  <c r="C267" i="1" s="1"/>
  <c r="B267" i="1"/>
  <c r="D267" i="1"/>
  <c r="E267" i="1" s="1"/>
  <c r="F267" i="1"/>
  <c r="G267" i="1" s="1"/>
  <c r="A268" i="1"/>
  <c r="C268" i="1" s="1"/>
  <c r="B268" i="1"/>
  <c r="D268" i="1"/>
  <c r="F268" i="1"/>
  <c r="G268" i="1" s="1"/>
  <c r="H268" i="1"/>
  <c r="I268" i="1" s="1"/>
  <c r="A269" i="1"/>
  <c r="C269" i="1" s="1"/>
  <c r="B269" i="1"/>
  <c r="D269" i="1"/>
  <c r="E269" i="1" s="1"/>
  <c r="F269" i="1"/>
  <c r="G269" i="1" s="1"/>
  <c r="A270" i="1"/>
  <c r="C270" i="1" s="1"/>
  <c r="B270" i="1"/>
  <c r="D270" i="1"/>
  <c r="E270" i="1" s="1"/>
  <c r="F270" i="1"/>
  <c r="G270" i="1" s="1"/>
  <c r="A271" i="1"/>
  <c r="C271" i="1" s="1"/>
  <c r="B271" i="1"/>
  <c r="D271" i="1"/>
  <c r="E271" i="1" s="1"/>
  <c r="F271" i="1"/>
  <c r="G271" i="1" s="1"/>
  <c r="A272" i="1"/>
  <c r="C272" i="1" s="1"/>
  <c r="B272" i="1"/>
  <c r="D272" i="1"/>
  <c r="F272" i="1"/>
  <c r="G272" i="1" s="1"/>
  <c r="H272" i="1"/>
  <c r="I272" i="1" s="1"/>
  <c r="A273" i="1"/>
  <c r="C273" i="1" s="1"/>
  <c r="B273" i="1"/>
  <c r="D273" i="1"/>
  <c r="E273" i="1" s="1"/>
  <c r="F273" i="1"/>
  <c r="G273" i="1" s="1"/>
  <c r="A274" i="1"/>
  <c r="C274" i="1" s="1"/>
  <c r="B274" i="1"/>
  <c r="D274" i="1"/>
  <c r="E274" i="1" s="1"/>
  <c r="F274" i="1"/>
  <c r="G274" i="1" s="1"/>
  <c r="A275" i="1"/>
  <c r="C275" i="1" s="1"/>
  <c r="B275" i="1"/>
  <c r="D275" i="1"/>
  <c r="E275" i="1" s="1"/>
  <c r="F275" i="1"/>
  <c r="G275" i="1" s="1"/>
  <c r="A276" i="1"/>
  <c r="C276" i="1" s="1"/>
  <c r="B276" i="1"/>
  <c r="D276" i="1"/>
  <c r="E276" i="1" s="1"/>
  <c r="F276" i="1"/>
  <c r="G276" i="1" s="1"/>
  <c r="A277" i="1"/>
  <c r="C277" i="1" s="1"/>
  <c r="B277" i="1"/>
  <c r="D277" i="1"/>
  <c r="E277" i="1" s="1"/>
  <c r="F277" i="1"/>
  <c r="G277" i="1" s="1"/>
  <c r="A278" i="1"/>
  <c r="C278" i="1" s="1"/>
  <c r="B278" i="1"/>
  <c r="D278" i="1"/>
  <c r="E278" i="1" s="1"/>
  <c r="F278" i="1"/>
  <c r="G278" i="1" s="1"/>
  <c r="A279" i="1"/>
  <c r="C279" i="1" s="1"/>
  <c r="B279" i="1"/>
  <c r="D279" i="1"/>
  <c r="E279" i="1" s="1"/>
  <c r="F279" i="1"/>
  <c r="G279" i="1" s="1"/>
  <c r="A280" i="1"/>
  <c r="C280" i="1" s="1"/>
  <c r="B280" i="1"/>
  <c r="D280" i="1"/>
  <c r="E280" i="1" s="1"/>
  <c r="F280" i="1"/>
  <c r="G280" i="1" s="1"/>
  <c r="A281" i="1"/>
  <c r="C281" i="1" s="1"/>
  <c r="B281" i="1"/>
  <c r="D281" i="1"/>
  <c r="E281" i="1" s="1"/>
  <c r="F281" i="1"/>
  <c r="G281" i="1" s="1"/>
  <c r="A282" i="1"/>
  <c r="C282" i="1" s="1"/>
  <c r="B282" i="1"/>
  <c r="D282" i="1"/>
  <c r="F282" i="1"/>
  <c r="G282" i="1" s="1"/>
  <c r="H282" i="1"/>
  <c r="I282" i="1" s="1"/>
  <c r="A283" i="1"/>
  <c r="C283" i="1" s="1"/>
  <c r="B283" i="1"/>
  <c r="D283" i="1"/>
  <c r="E283" i="1" s="1"/>
  <c r="F283" i="1"/>
  <c r="G283" i="1" s="1"/>
  <c r="A284" i="1"/>
  <c r="C284" i="1" s="1"/>
  <c r="B284" i="1"/>
  <c r="D284" i="1"/>
  <c r="E284" i="1" s="1"/>
  <c r="F284" i="1"/>
  <c r="G284" i="1" s="1"/>
  <c r="H284" i="1"/>
  <c r="A285" i="1"/>
  <c r="B285" i="1"/>
  <c r="D285" i="1"/>
  <c r="E285" i="1" s="1"/>
  <c r="F285" i="1"/>
  <c r="G285" i="1" s="1"/>
  <c r="A286" i="1"/>
  <c r="B286" i="1"/>
  <c r="D286" i="1"/>
  <c r="E286" i="1" s="1"/>
  <c r="F286" i="1"/>
  <c r="G286" i="1" s="1"/>
  <c r="A287" i="1"/>
  <c r="C287" i="1" s="1"/>
  <c r="B287" i="1"/>
  <c r="D287" i="1"/>
  <c r="E287" i="1" s="1"/>
  <c r="F287" i="1"/>
  <c r="G287" i="1" s="1"/>
  <c r="A288" i="1"/>
  <c r="C288" i="1" s="1"/>
  <c r="B288" i="1"/>
  <c r="D288" i="1"/>
  <c r="F288" i="1"/>
  <c r="G288" i="1" s="1"/>
  <c r="H288" i="1"/>
  <c r="I288" i="1" s="1"/>
  <c r="A289" i="1"/>
  <c r="C289" i="1" s="1"/>
  <c r="B289" i="1"/>
  <c r="D289" i="1"/>
  <c r="F289" i="1"/>
  <c r="G289" i="1" s="1"/>
  <c r="H289" i="1"/>
  <c r="I289" i="1" s="1"/>
  <c r="A290" i="1"/>
  <c r="B290" i="1"/>
  <c r="D290" i="1"/>
  <c r="E290" i="1" s="1"/>
  <c r="F290" i="1"/>
  <c r="G290" i="1" s="1"/>
  <c r="A291" i="1"/>
  <c r="C291" i="1" s="1"/>
  <c r="B291" i="1"/>
  <c r="D291" i="1"/>
  <c r="E291" i="1" s="1"/>
  <c r="F291" i="1"/>
  <c r="G291" i="1" s="1"/>
  <c r="H291" i="1"/>
  <c r="I291" i="1" s="1"/>
  <c r="A292" i="1"/>
  <c r="C292" i="1" s="1"/>
  <c r="B292" i="1"/>
  <c r="D292" i="1"/>
  <c r="F292" i="1"/>
  <c r="G292" i="1" s="1"/>
  <c r="H292" i="1"/>
  <c r="I292" i="1" s="1"/>
  <c r="A293" i="1"/>
  <c r="C293" i="1" s="1"/>
  <c r="B293" i="1"/>
  <c r="D293" i="1"/>
  <c r="E293" i="1" s="1"/>
  <c r="F293" i="1"/>
  <c r="G293" i="1" s="1"/>
  <c r="A294" i="1"/>
  <c r="B294" i="1"/>
  <c r="D294" i="1"/>
  <c r="E294" i="1" s="1"/>
  <c r="F294" i="1"/>
  <c r="G294" i="1" s="1"/>
  <c r="A295" i="1"/>
  <c r="C295" i="1" s="1"/>
  <c r="B295" i="1"/>
  <c r="D295" i="1"/>
  <c r="F295" i="1"/>
  <c r="G295" i="1" s="1"/>
  <c r="H295" i="1"/>
  <c r="I295" i="1" s="1"/>
  <c r="A296" i="1"/>
  <c r="C296" i="1" s="1"/>
  <c r="B296" i="1"/>
  <c r="D296" i="1"/>
  <c r="F296" i="1"/>
  <c r="G296" i="1" s="1"/>
  <c r="H296" i="1"/>
  <c r="I296" i="1" s="1"/>
  <c r="A297" i="1"/>
  <c r="C297" i="1" s="1"/>
  <c r="B297" i="1"/>
  <c r="D297" i="1"/>
  <c r="E297" i="1" s="1"/>
  <c r="F297" i="1"/>
  <c r="G297" i="1" s="1"/>
  <c r="A298" i="1"/>
  <c r="C298" i="1" s="1"/>
  <c r="B298" i="1"/>
  <c r="D298" i="1"/>
  <c r="E298" i="1" s="1"/>
  <c r="F298" i="1"/>
  <c r="G298" i="1" s="1"/>
  <c r="A299" i="1"/>
  <c r="C299" i="1" s="1"/>
  <c r="B299" i="1"/>
  <c r="D299" i="1"/>
  <c r="E299" i="1" s="1"/>
  <c r="F299" i="1"/>
  <c r="G299" i="1" s="1"/>
  <c r="A300" i="1"/>
  <c r="C300" i="1" s="1"/>
  <c r="B300" i="1"/>
  <c r="D300" i="1"/>
  <c r="E300" i="1" s="1"/>
  <c r="F300" i="1"/>
  <c r="G300" i="1" s="1"/>
  <c r="A301" i="1"/>
  <c r="B301" i="1"/>
  <c r="D301" i="1"/>
  <c r="E301" i="1" s="1"/>
  <c r="F301" i="1"/>
  <c r="G301" i="1" s="1"/>
  <c r="A302" i="1"/>
  <c r="B302" i="1"/>
  <c r="D302" i="1"/>
  <c r="E302" i="1" s="1"/>
  <c r="F302" i="1"/>
  <c r="G302" i="1" s="1"/>
  <c r="A303" i="1"/>
  <c r="C303" i="1" s="1"/>
  <c r="B303" i="1"/>
  <c r="D303" i="1"/>
  <c r="F303" i="1"/>
  <c r="G303" i="1" s="1"/>
  <c r="H303" i="1"/>
  <c r="I303" i="1" s="1"/>
  <c r="A304" i="1"/>
  <c r="B304" i="1"/>
  <c r="D304" i="1"/>
  <c r="E304" i="1" s="1"/>
  <c r="F304" i="1"/>
  <c r="G304" i="1" s="1"/>
  <c r="A305" i="1"/>
  <c r="C305" i="1" s="1"/>
  <c r="B305" i="1"/>
  <c r="D305" i="1"/>
  <c r="F305" i="1"/>
  <c r="G305" i="1" s="1"/>
  <c r="H305" i="1"/>
  <c r="I305" i="1" s="1"/>
  <c r="A306" i="1"/>
  <c r="B306" i="1"/>
  <c r="D306" i="1"/>
  <c r="E306" i="1" s="1"/>
  <c r="F306" i="1"/>
  <c r="G306" i="1" s="1"/>
  <c r="A307" i="1"/>
  <c r="C307" i="1" s="1"/>
  <c r="B307" i="1"/>
  <c r="D307" i="1"/>
  <c r="E307" i="1" s="1"/>
  <c r="F307" i="1"/>
  <c r="G307" i="1" s="1"/>
  <c r="A308" i="1"/>
  <c r="C308" i="1" s="1"/>
  <c r="B308" i="1"/>
  <c r="D308" i="1"/>
  <c r="E308" i="1" s="1"/>
  <c r="F308" i="1"/>
  <c r="G308" i="1" s="1"/>
  <c r="A309" i="1"/>
  <c r="C309" i="1" s="1"/>
  <c r="B309" i="1"/>
  <c r="D309" i="1"/>
  <c r="E309" i="1" s="1"/>
  <c r="F309" i="1"/>
  <c r="G309" i="1" s="1"/>
  <c r="A310" i="1"/>
  <c r="B310" i="1"/>
  <c r="D310" i="1"/>
  <c r="E310" i="1" s="1"/>
  <c r="F310" i="1"/>
  <c r="G310" i="1" s="1"/>
  <c r="A311" i="1"/>
  <c r="C311" i="1" s="1"/>
  <c r="B311" i="1"/>
  <c r="D311" i="1"/>
  <c r="F311" i="1"/>
  <c r="G311" i="1" s="1"/>
  <c r="H311" i="1"/>
  <c r="I311" i="1" s="1"/>
  <c r="A312" i="1"/>
  <c r="C312" i="1" s="1"/>
  <c r="B312" i="1"/>
  <c r="D312" i="1"/>
  <c r="F312" i="1"/>
  <c r="G312" i="1" s="1"/>
  <c r="H312" i="1"/>
  <c r="I312" i="1" s="1"/>
  <c r="A313" i="1"/>
  <c r="C313" i="1" s="1"/>
  <c r="B313" i="1"/>
  <c r="D313" i="1"/>
  <c r="F313" i="1"/>
  <c r="G313" i="1" s="1"/>
  <c r="H313" i="1"/>
  <c r="I313" i="1" s="1"/>
  <c r="A314" i="1"/>
  <c r="B314" i="1"/>
  <c r="D314" i="1"/>
  <c r="E314" i="1" s="1"/>
  <c r="F314" i="1"/>
  <c r="G314" i="1" s="1"/>
  <c r="A315" i="1"/>
  <c r="C315" i="1" s="1"/>
  <c r="B315" i="1"/>
  <c r="D315" i="1"/>
  <c r="E315" i="1" s="1"/>
  <c r="F315" i="1"/>
  <c r="G315" i="1" s="1"/>
  <c r="A316" i="1"/>
  <c r="B316" i="1"/>
  <c r="D316" i="1"/>
  <c r="E316" i="1" s="1"/>
  <c r="F316" i="1"/>
  <c r="G316" i="1" s="1"/>
  <c r="A317" i="1"/>
  <c r="C317" i="1" s="1"/>
  <c r="B317" i="1"/>
  <c r="D317" i="1"/>
  <c r="F317" i="1"/>
  <c r="G317" i="1" s="1"/>
  <c r="H317" i="1"/>
  <c r="I317" i="1" s="1"/>
  <c r="A318" i="1"/>
  <c r="C318" i="1" s="1"/>
  <c r="B318" i="1"/>
  <c r="D318" i="1"/>
  <c r="F318" i="1"/>
  <c r="G318" i="1" s="1"/>
  <c r="H318" i="1"/>
  <c r="I318" i="1" s="1"/>
  <c r="A319" i="1"/>
  <c r="C319" i="1" s="1"/>
  <c r="B319" i="1"/>
  <c r="D319" i="1"/>
  <c r="E319" i="1" s="1"/>
  <c r="F319" i="1"/>
  <c r="G319" i="1" s="1"/>
  <c r="A320" i="1"/>
  <c r="B320" i="1"/>
  <c r="D320" i="1"/>
  <c r="E320" i="1" s="1"/>
  <c r="F320" i="1"/>
  <c r="G320" i="1" s="1"/>
  <c r="A321" i="1"/>
  <c r="C321" i="1" s="1"/>
  <c r="B321" i="1"/>
  <c r="D321" i="1"/>
  <c r="E321" i="1" s="1"/>
  <c r="F321" i="1"/>
  <c r="G321" i="1" s="1"/>
  <c r="A322" i="1"/>
  <c r="C322" i="1" s="1"/>
  <c r="B322" i="1"/>
  <c r="D322" i="1"/>
  <c r="F322" i="1"/>
  <c r="G322" i="1" s="1"/>
  <c r="H322" i="1"/>
  <c r="I322" i="1" s="1"/>
  <c r="A323" i="1"/>
  <c r="C323" i="1" s="1"/>
  <c r="B323" i="1"/>
  <c r="D323" i="1"/>
  <c r="E323" i="1" s="1"/>
  <c r="F323" i="1"/>
  <c r="G323" i="1" s="1"/>
  <c r="A324" i="1"/>
  <c r="B324" i="1"/>
  <c r="D324" i="1"/>
  <c r="E324" i="1" s="1"/>
  <c r="F324" i="1"/>
  <c r="G324" i="1" s="1"/>
  <c r="A325" i="1"/>
  <c r="C325" i="1" s="1"/>
  <c r="B325" i="1"/>
  <c r="D325" i="1"/>
  <c r="E325" i="1" s="1"/>
  <c r="F325" i="1"/>
  <c r="G325" i="1" s="1"/>
  <c r="A326" i="1"/>
  <c r="C326" i="1" s="1"/>
  <c r="B326" i="1"/>
  <c r="D326" i="1"/>
  <c r="E326" i="1" s="1"/>
  <c r="F326" i="1"/>
  <c r="G326" i="1" s="1"/>
  <c r="A327" i="1"/>
  <c r="C327" i="1" s="1"/>
  <c r="B327" i="1"/>
  <c r="D327" i="1"/>
  <c r="E327" i="1" s="1"/>
  <c r="F327" i="1"/>
  <c r="G327" i="1" s="1"/>
  <c r="A328" i="1"/>
  <c r="C328" i="1" s="1"/>
  <c r="B328" i="1"/>
  <c r="D328" i="1"/>
  <c r="F328" i="1"/>
  <c r="G328" i="1" s="1"/>
  <c r="H328" i="1"/>
  <c r="I328" i="1" s="1"/>
  <c r="A329" i="1"/>
  <c r="B329" i="1"/>
  <c r="D329" i="1"/>
  <c r="E329" i="1" s="1"/>
  <c r="F329" i="1"/>
  <c r="G329" i="1" s="1"/>
  <c r="A330" i="1"/>
  <c r="C330" i="1" s="1"/>
  <c r="B330" i="1"/>
  <c r="D330" i="1"/>
  <c r="F330" i="1"/>
  <c r="G330" i="1" s="1"/>
  <c r="H330" i="1"/>
  <c r="I330" i="1" s="1"/>
  <c r="A331" i="1"/>
  <c r="C331" i="1" s="1"/>
  <c r="B331" i="1"/>
  <c r="D331" i="1"/>
  <c r="E331" i="1" s="1"/>
  <c r="F331" i="1"/>
  <c r="G331" i="1" s="1"/>
  <c r="A332" i="1"/>
  <c r="C332" i="1" s="1"/>
  <c r="B332" i="1"/>
  <c r="D332" i="1"/>
  <c r="E332" i="1" s="1"/>
  <c r="F332" i="1"/>
  <c r="G332" i="1" s="1"/>
  <c r="A333" i="1"/>
  <c r="C333" i="1" s="1"/>
  <c r="B333" i="1"/>
  <c r="D333" i="1"/>
  <c r="E333" i="1" s="1"/>
  <c r="F333" i="1"/>
  <c r="G333" i="1" s="1"/>
  <c r="A334" i="1"/>
  <c r="C334" i="1" s="1"/>
  <c r="B334" i="1"/>
  <c r="D334" i="1"/>
  <c r="F334" i="1"/>
  <c r="G334" i="1" s="1"/>
  <c r="H334" i="1"/>
  <c r="I334" i="1" s="1"/>
  <c r="A335" i="1"/>
  <c r="C335" i="1" s="1"/>
  <c r="B335" i="1"/>
  <c r="D335" i="1"/>
  <c r="E335" i="1" s="1"/>
  <c r="F335" i="1"/>
  <c r="G335" i="1" s="1"/>
  <c r="A336" i="1"/>
  <c r="C336" i="1" s="1"/>
  <c r="B336" i="1"/>
  <c r="D336" i="1"/>
  <c r="E336" i="1"/>
  <c r="F336" i="1"/>
  <c r="G336" i="1" s="1"/>
  <c r="H336" i="1"/>
  <c r="I336" i="1" s="1"/>
  <c r="A337" i="1"/>
  <c r="C337" i="1" s="1"/>
  <c r="B337" i="1"/>
  <c r="D337" i="1"/>
  <c r="E337" i="1" s="1"/>
  <c r="F337" i="1"/>
  <c r="G337" i="1" s="1"/>
  <c r="A338" i="1"/>
  <c r="B338" i="1"/>
  <c r="D338" i="1"/>
  <c r="E338" i="1" s="1"/>
  <c r="F338" i="1"/>
  <c r="G338" i="1" s="1"/>
  <c r="A339" i="1"/>
  <c r="C339" i="1" s="1"/>
  <c r="B339" i="1"/>
  <c r="D339" i="1"/>
  <c r="E339" i="1" s="1"/>
  <c r="F339" i="1"/>
  <c r="G339" i="1" s="1"/>
  <c r="A340" i="1"/>
  <c r="C340" i="1" s="1"/>
  <c r="B340" i="1"/>
  <c r="D340" i="1"/>
  <c r="E340" i="1"/>
  <c r="F340" i="1"/>
  <c r="G340" i="1" s="1"/>
  <c r="H340" i="1"/>
  <c r="A341" i="1"/>
  <c r="C341" i="1" s="1"/>
  <c r="B341" i="1"/>
  <c r="D341" i="1"/>
  <c r="E341" i="1" s="1"/>
  <c r="F341" i="1"/>
  <c r="G341" i="1" s="1"/>
  <c r="A342" i="1"/>
  <c r="B342" i="1"/>
  <c r="D342" i="1"/>
  <c r="E342" i="1" s="1"/>
  <c r="F342" i="1"/>
  <c r="G342" i="1" s="1"/>
  <c r="A343" i="1"/>
  <c r="C343" i="1" s="1"/>
  <c r="B343" i="1"/>
  <c r="D343" i="1"/>
  <c r="E343" i="1" s="1"/>
  <c r="F343" i="1"/>
  <c r="G343" i="1" s="1"/>
  <c r="A344" i="1"/>
  <c r="C344" i="1" s="1"/>
  <c r="B344" i="1"/>
  <c r="D344" i="1"/>
  <c r="E344" i="1"/>
  <c r="F344" i="1"/>
  <c r="G344" i="1" s="1"/>
  <c r="H344" i="1"/>
  <c r="I344" i="1" s="1"/>
  <c r="A345" i="1"/>
  <c r="C345" i="1" s="1"/>
  <c r="B345" i="1"/>
  <c r="D345" i="1"/>
  <c r="E345" i="1" s="1"/>
  <c r="F345" i="1"/>
  <c r="G345" i="1" s="1"/>
  <c r="A346" i="1"/>
  <c r="C346" i="1" s="1"/>
  <c r="B346" i="1"/>
  <c r="D346" i="1"/>
  <c r="E346" i="1"/>
  <c r="F346" i="1"/>
  <c r="G346" i="1" s="1"/>
  <c r="H346" i="1"/>
  <c r="A347" i="1"/>
  <c r="C347" i="1" s="1"/>
  <c r="B347" i="1"/>
  <c r="D347" i="1"/>
  <c r="E347" i="1" s="1"/>
  <c r="F347" i="1"/>
  <c r="G347" i="1" s="1"/>
  <c r="A348" i="1"/>
  <c r="C348" i="1" s="1"/>
  <c r="B348" i="1"/>
  <c r="D348" i="1"/>
  <c r="E348" i="1"/>
  <c r="F348" i="1"/>
  <c r="G348" i="1" s="1"/>
  <c r="H348" i="1"/>
  <c r="A349" i="1"/>
  <c r="B349" i="1"/>
  <c r="D349" i="1"/>
  <c r="E349" i="1" s="1"/>
  <c r="F349" i="1"/>
  <c r="G349" i="1" s="1"/>
  <c r="A350" i="1"/>
  <c r="B350" i="1"/>
  <c r="D350" i="1"/>
  <c r="E350" i="1" s="1"/>
  <c r="F350" i="1"/>
  <c r="G350" i="1" s="1"/>
  <c r="A351" i="1"/>
  <c r="C351" i="1" s="1"/>
  <c r="B351" i="1"/>
  <c r="D351" i="1"/>
  <c r="E351" i="1" s="1"/>
  <c r="F351" i="1"/>
  <c r="G351" i="1" s="1"/>
  <c r="A352" i="1"/>
  <c r="B352" i="1"/>
  <c r="D352" i="1"/>
  <c r="E352" i="1" s="1"/>
  <c r="F352" i="1"/>
  <c r="G352" i="1" s="1"/>
  <c r="A353" i="1"/>
  <c r="C353" i="1" s="1"/>
  <c r="B353" i="1"/>
  <c r="D353" i="1"/>
  <c r="E353" i="1" s="1"/>
  <c r="F353" i="1"/>
  <c r="G353" i="1" s="1"/>
  <c r="A354" i="1"/>
  <c r="B354" i="1"/>
  <c r="D354" i="1"/>
  <c r="E354" i="1" s="1"/>
  <c r="F354" i="1"/>
  <c r="G354" i="1" s="1"/>
  <c r="A355" i="1"/>
  <c r="C355" i="1" s="1"/>
  <c r="B355" i="1"/>
  <c r="D355" i="1"/>
  <c r="E355" i="1" s="1"/>
  <c r="F355" i="1"/>
  <c r="G355" i="1" s="1"/>
  <c r="A356" i="1"/>
  <c r="C356" i="1" s="1"/>
  <c r="B356" i="1"/>
  <c r="D356" i="1"/>
  <c r="E356" i="1"/>
  <c r="F356" i="1"/>
  <c r="G356" i="1" s="1"/>
  <c r="H356" i="1"/>
  <c r="I356" i="1" s="1"/>
  <c r="A357" i="1"/>
  <c r="C357" i="1" s="1"/>
  <c r="B357" i="1"/>
  <c r="D357" i="1"/>
  <c r="E357" i="1" s="1"/>
  <c r="F357" i="1"/>
  <c r="G357" i="1" s="1"/>
  <c r="A358" i="1"/>
  <c r="C358" i="1" s="1"/>
  <c r="B358" i="1"/>
  <c r="D358" i="1"/>
  <c r="E358" i="1" s="1"/>
  <c r="F358" i="1"/>
  <c r="G358" i="1" s="1"/>
  <c r="H358" i="1"/>
  <c r="I358" i="1" s="1"/>
  <c r="A359" i="1"/>
  <c r="C359" i="1" s="1"/>
  <c r="B359" i="1"/>
  <c r="D359" i="1"/>
  <c r="E359" i="1" s="1"/>
  <c r="F359" i="1"/>
  <c r="G359" i="1" s="1"/>
  <c r="A360" i="1"/>
  <c r="B360" i="1"/>
  <c r="D360" i="1"/>
  <c r="E360" i="1" s="1"/>
  <c r="F360" i="1"/>
  <c r="G360" i="1" s="1"/>
  <c r="A361" i="1"/>
  <c r="C361" i="1" s="1"/>
  <c r="B361" i="1"/>
  <c r="D361" i="1"/>
  <c r="E361" i="1" s="1"/>
  <c r="F361" i="1"/>
  <c r="G361" i="1" s="1"/>
  <c r="A362" i="1"/>
  <c r="C362" i="1" s="1"/>
  <c r="B362" i="1"/>
  <c r="D362" i="1"/>
  <c r="E362" i="1" s="1"/>
  <c r="F362" i="1"/>
  <c r="G362" i="1" s="1"/>
  <c r="A363" i="1"/>
  <c r="C363" i="1" s="1"/>
  <c r="B363" i="1"/>
  <c r="D363" i="1"/>
  <c r="E363" i="1" s="1"/>
  <c r="F363" i="1"/>
  <c r="G363" i="1" s="1"/>
  <c r="A364" i="1"/>
  <c r="B364" i="1"/>
  <c r="D364" i="1"/>
  <c r="E364" i="1" s="1"/>
  <c r="F364" i="1"/>
  <c r="G364" i="1" s="1"/>
  <c r="A365" i="1"/>
  <c r="C365" i="1" s="1"/>
  <c r="B365" i="1"/>
  <c r="D365" i="1"/>
  <c r="E365" i="1" s="1"/>
  <c r="F365" i="1"/>
  <c r="G365" i="1" s="1"/>
  <c r="A366" i="1"/>
  <c r="C366" i="1" s="1"/>
  <c r="B366" i="1"/>
  <c r="D366" i="1"/>
  <c r="E366" i="1" s="1"/>
  <c r="F366" i="1"/>
  <c r="G366" i="1" s="1"/>
  <c r="A367" i="1"/>
  <c r="C367" i="1" s="1"/>
  <c r="B367" i="1"/>
  <c r="D367" i="1"/>
  <c r="E367" i="1" s="1"/>
  <c r="F367" i="1"/>
  <c r="G367" i="1" s="1"/>
  <c r="A368" i="1"/>
  <c r="C368" i="1" s="1"/>
  <c r="B368" i="1"/>
  <c r="D368" i="1"/>
  <c r="E368" i="1" s="1"/>
  <c r="F368" i="1"/>
  <c r="G368" i="1" s="1"/>
  <c r="A369" i="1"/>
  <c r="B369" i="1"/>
  <c r="D369" i="1"/>
  <c r="E369" i="1" s="1"/>
  <c r="F369" i="1"/>
  <c r="G369" i="1" s="1"/>
  <c r="A370" i="1"/>
  <c r="B370" i="1"/>
  <c r="D370" i="1"/>
  <c r="E370" i="1" s="1"/>
  <c r="F370" i="1"/>
  <c r="G370" i="1" s="1"/>
  <c r="A371" i="1"/>
  <c r="B371" i="1"/>
  <c r="D371" i="1"/>
  <c r="E371" i="1" s="1"/>
  <c r="F371" i="1"/>
  <c r="G371" i="1" s="1"/>
  <c r="A372" i="1"/>
  <c r="C372" i="1" s="1"/>
  <c r="B372" i="1"/>
  <c r="D372" i="1"/>
  <c r="E372" i="1" s="1"/>
  <c r="F372" i="1"/>
  <c r="G372" i="1" s="1"/>
  <c r="A373" i="1"/>
  <c r="B373" i="1"/>
  <c r="D373" i="1"/>
  <c r="E373" i="1" s="1"/>
  <c r="F373" i="1"/>
  <c r="G373" i="1" s="1"/>
  <c r="A374" i="1"/>
  <c r="C374" i="1" s="1"/>
  <c r="B374" i="1"/>
  <c r="D374" i="1"/>
  <c r="E374" i="1" s="1"/>
  <c r="F374" i="1"/>
  <c r="G374" i="1" s="1"/>
  <c r="A375" i="1"/>
  <c r="B375" i="1"/>
  <c r="D375" i="1"/>
  <c r="E375" i="1" s="1"/>
  <c r="F375" i="1"/>
  <c r="G375" i="1" s="1"/>
  <c r="A376" i="1"/>
  <c r="B376" i="1"/>
  <c r="D376" i="1"/>
  <c r="E376" i="1" s="1"/>
  <c r="F376" i="1"/>
  <c r="G376" i="1" s="1"/>
  <c r="A377" i="1"/>
  <c r="B377" i="1"/>
  <c r="D377" i="1"/>
  <c r="E377" i="1" s="1"/>
  <c r="F377" i="1"/>
  <c r="G377" i="1" s="1"/>
  <c r="A378" i="1"/>
  <c r="C378" i="1" s="1"/>
  <c r="B378" i="1"/>
  <c r="D378" i="1"/>
  <c r="E378" i="1" s="1"/>
  <c r="F378" i="1"/>
  <c r="G378" i="1" s="1"/>
  <c r="A379" i="1"/>
  <c r="B379" i="1"/>
  <c r="D379" i="1"/>
  <c r="E379" i="1" s="1"/>
  <c r="F379" i="1"/>
  <c r="G379" i="1" s="1"/>
  <c r="A380" i="1"/>
  <c r="C380" i="1" s="1"/>
  <c r="B380" i="1"/>
  <c r="D380" i="1"/>
  <c r="E380" i="1" s="1"/>
  <c r="F380" i="1"/>
  <c r="G380" i="1" s="1"/>
  <c r="A381" i="1"/>
  <c r="B381" i="1"/>
  <c r="D381" i="1"/>
  <c r="E381" i="1" s="1"/>
  <c r="F381" i="1"/>
  <c r="G381" i="1" s="1"/>
  <c r="A382" i="1"/>
  <c r="B382" i="1"/>
  <c r="D382" i="1"/>
  <c r="E382" i="1" s="1"/>
  <c r="F382" i="1"/>
  <c r="G382" i="1" s="1"/>
  <c r="A383" i="1"/>
  <c r="B383" i="1"/>
  <c r="D383" i="1"/>
  <c r="E383" i="1" s="1"/>
  <c r="F383" i="1"/>
  <c r="G383" i="1" s="1"/>
  <c r="A384" i="1"/>
  <c r="B384" i="1"/>
  <c r="D384" i="1"/>
  <c r="E384" i="1" s="1"/>
  <c r="F384" i="1"/>
  <c r="G384" i="1" s="1"/>
  <c r="A385" i="1"/>
  <c r="B385" i="1"/>
  <c r="D385" i="1"/>
  <c r="E385" i="1" s="1"/>
  <c r="F385" i="1"/>
  <c r="G385" i="1" s="1"/>
  <c r="A386" i="1"/>
  <c r="C386" i="1" s="1"/>
  <c r="B386" i="1"/>
  <c r="D386" i="1"/>
  <c r="E386" i="1" s="1"/>
  <c r="F386" i="1"/>
  <c r="G386" i="1" s="1"/>
  <c r="A387" i="1"/>
  <c r="B387" i="1"/>
  <c r="D387" i="1"/>
  <c r="E387" i="1" s="1"/>
  <c r="F387" i="1"/>
  <c r="G387" i="1" s="1"/>
  <c r="A388" i="1"/>
  <c r="B388" i="1"/>
  <c r="D388" i="1"/>
  <c r="E388" i="1" s="1"/>
  <c r="F388" i="1"/>
  <c r="G388" i="1" s="1"/>
  <c r="A389" i="1"/>
  <c r="B389" i="1"/>
  <c r="D389" i="1"/>
  <c r="E389" i="1" s="1"/>
  <c r="F389" i="1"/>
  <c r="G389" i="1" s="1"/>
  <c r="A390" i="1"/>
  <c r="B390" i="1"/>
  <c r="D390" i="1"/>
  <c r="E390" i="1" s="1"/>
  <c r="F390" i="1"/>
  <c r="G390" i="1" s="1"/>
  <c r="A391" i="1"/>
  <c r="B391" i="1"/>
  <c r="D391" i="1"/>
  <c r="E391" i="1" s="1"/>
  <c r="F391" i="1"/>
  <c r="G391" i="1" s="1"/>
  <c r="A392" i="1"/>
  <c r="B392" i="1"/>
  <c r="D392" i="1"/>
  <c r="E392" i="1" s="1"/>
  <c r="F392" i="1"/>
  <c r="G392" i="1" s="1"/>
  <c r="A393" i="1"/>
  <c r="B393" i="1"/>
  <c r="D393" i="1"/>
  <c r="E393" i="1" s="1"/>
  <c r="F393" i="1"/>
  <c r="G393" i="1" s="1"/>
  <c r="A394" i="1"/>
  <c r="B394" i="1"/>
  <c r="D394" i="1"/>
  <c r="E394" i="1" s="1"/>
  <c r="F394" i="1"/>
  <c r="G394" i="1" s="1"/>
  <c r="A395" i="1"/>
  <c r="B395" i="1"/>
  <c r="D395" i="1"/>
  <c r="E395" i="1" s="1"/>
  <c r="F395" i="1"/>
  <c r="G395" i="1" s="1"/>
  <c r="A396" i="1"/>
  <c r="B396" i="1"/>
  <c r="D396" i="1"/>
  <c r="E396" i="1" s="1"/>
  <c r="F396" i="1"/>
  <c r="G396" i="1" s="1"/>
  <c r="A397" i="1"/>
  <c r="B397" i="1"/>
  <c r="D397" i="1"/>
  <c r="E397" i="1" s="1"/>
  <c r="F397" i="1"/>
  <c r="G397" i="1" s="1"/>
  <c r="A398" i="1"/>
  <c r="B398" i="1"/>
  <c r="D398" i="1"/>
  <c r="E398" i="1" s="1"/>
  <c r="F398" i="1"/>
  <c r="G398" i="1" s="1"/>
  <c r="A399" i="1"/>
  <c r="B399" i="1"/>
  <c r="D399" i="1"/>
  <c r="E399" i="1" s="1"/>
  <c r="F399" i="1"/>
  <c r="G399" i="1" s="1"/>
  <c r="A400" i="1"/>
  <c r="B400" i="1"/>
  <c r="D400" i="1"/>
  <c r="E400" i="1" s="1"/>
  <c r="F400" i="1"/>
  <c r="G400" i="1" s="1"/>
  <c r="A401" i="1"/>
  <c r="B401" i="1"/>
  <c r="D401" i="1"/>
  <c r="E401" i="1" s="1"/>
  <c r="F401" i="1"/>
  <c r="G401" i="1" s="1"/>
  <c r="A402" i="1"/>
  <c r="C402" i="1" s="1"/>
  <c r="B402" i="1"/>
  <c r="D402" i="1"/>
  <c r="E402" i="1" s="1"/>
  <c r="F402" i="1"/>
  <c r="G402" i="1" s="1"/>
  <c r="A403" i="1"/>
  <c r="B403" i="1"/>
  <c r="D403" i="1"/>
  <c r="E403" i="1" s="1"/>
  <c r="F403" i="1"/>
  <c r="G403" i="1" s="1"/>
  <c r="A404" i="1"/>
  <c r="C404" i="1" s="1"/>
  <c r="B404" i="1"/>
  <c r="D404" i="1"/>
  <c r="E404" i="1" s="1"/>
  <c r="F404" i="1"/>
  <c r="G404" i="1" s="1"/>
  <c r="A405" i="1"/>
  <c r="B405" i="1"/>
  <c r="D405" i="1"/>
  <c r="E405" i="1" s="1"/>
  <c r="F405" i="1"/>
  <c r="G405" i="1" s="1"/>
  <c r="A406" i="1"/>
  <c r="B406" i="1"/>
  <c r="D406" i="1"/>
  <c r="E406" i="1" s="1"/>
  <c r="F406" i="1"/>
  <c r="G406" i="1" s="1"/>
  <c r="A407" i="1"/>
  <c r="B407" i="1"/>
  <c r="D407" i="1"/>
  <c r="E407" i="1" s="1"/>
  <c r="F407" i="1"/>
  <c r="G407" i="1" s="1"/>
  <c r="A408" i="1"/>
  <c r="C408" i="1" s="1"/>
  <c r="B408" i="1"/>
  <c r="D408" i="1"/>
  <c r="E408" i="1" s="1"/>
  <c r="F408" i="1"/>
  <c r="G408" i="1" s="1"/>
  <c r="A409" i="1"/>
  <c r="B409" i="1"/>
  <c r="D409" i="1"/>
  <c r="E409" i="1" s="1"/>
  <c r="F409" i="1"/>
  <c r="G409" i="1" s="1"/>
  <c r="A410" i="1"/>
  <c r="C410" i="1" s="1"/>
  <c r="B410" i="1"/>
  <c r="D410" i="1"/>
  <c r="E410" i="1" s="1"/>
  <c r="F410" i="1"/>
  <c r="G410" i="1" s="1"/>
  <c r="A411" i="1"/>
  <c r="B411" i="1"/>
  <c r="D411" i="1"/>
  <c r="E411" i="1" s="1"/>
  <c r="F411" i="1"/>
  <c r="G411" i="1" s="1"/>
  <c r="A412" i="1"/>
  <c r="B412" i="1"/>
  <c r="D412" i="1"/>
  <c r="E412" i="1" s="1"/>
  <c r="F412" i="1"/>
  <c r="G412" i="1" s="1"/>
  <c r="A413" i="1"/>
  <c r="B413" i="1"/>
  <c r="D413" i="1"/>
  <c r="E413" i="1" s="1"/>
  <c r="F413" i="1"/>
  <c r="G413" i="1" s="1"/>
  <c r="A414" i="1"/>
  <c r="B414" i="1"/>
  <c r="D414" i="1"/>
  <c r="E414" i="1" s="1"/>
  <c r="F414" i="1"/>
  <c r="G414" i="1" s="1"/>
  <c r="A415" i="1"/>
  <c r="B415" i="1"/>
  <c r="D415" i="1"/>
  <c r="E415" i="1" s="1"/>
  <c r="F415" i="1"/>
  <c r="G415" i="1" s="1"/>
  <c r="A416" i="1"/>
  <c r="C416" i="1" s="1"/>
  <c r="B416" i="1"/>
  <c r="D416" i="1"/>
  <c r="E416" i="1" s="1"/>
  <c r="F416" i="1"/>
  <c r="G416" i="1" s="1"/>
  <c r="A417" i="1"/>
  <c r="B417" i="1"/>
  <c r="D417" i="1"/>
  <c r="E417" i="1" s="1"/>
  <c r="F417" i="1"/>
  <c r="G417" i="1" s="1"/>
  <c r="A418" i="1"/>
  <c r="C418" i="1" s="1"/>
  <c r="B418" i="1"/>
  <c r="D418" i="1"/>
  <c r="E418" i="1" s="1"/>
  <c r="F418" i="1"/>
  <c r="G418" i="1" s="1"/>
  <c r="A419" i="1"/>
  <c r="B419" i="1"/>
  <c r="D419" i="1"/>
  <c r="E419" i="1" s="1"/>
  <c r="F419" i="1"/>
  <c r="G419" i="1" s="1"/>
  <c r="A420" i="1"/>
  <c r="C420" i="1" s="1"/>
  <c r="B420" i="1"/>
  <c r="D420" i="1"/>
  <c r="E420" i="1" s="1"/>
  <c r="F420" i="1"/>
  <c r="G420" i="1" s="1"/>
  <c r="A421" i="1"/>
  <c r="B421" i="1"/>
  <c r="D421" i="1"/>
  <c r="E421" i="1" s="1"/>
  <c r="F421" i="1"/>
  <c r="G421" i="1" s="1"/>
  <c r="A422" i="1"/>
  <c r="B422" i="1"/>
  <c r="D422" i="1"/>
  <c r="E422" i="1" s="1"/>
  <c r="F422" i="1"/>
  <c r="G422" i="1" s="1"/>
  <c r="A423" i="1"/>
  <c r="B423" i="1"/>
  <c r="D423" i="1"/>
  <c r="E423" i="1" s="1"/>
  <c r="F423" i="1"/>
  <c r="G423" i="1" s="1"/>
  <c r="A424" i="1"/>
  <c r="C424" i="1" s="1"/>
  <c r="B424" i="1"/>
  <c r="D424" i="1"/>
  <c r="E424" i="1" s="1"/>
  <c r="F424" i="1"/>
  <c r="G424" i="1" s="1"/>
  <c r="A425" i="1"/>
  <c r="B425" i="1"/>
  <c r="D425" i="1"/>
  <c r="E425" i="1" s="1"/>
  <c r="F425" i="1"/>
  <c r="G425" i="1" s="1"/>
  <c r="A426" i="1"/>
  <c r="C426" i="1" s="1"/>
  <c r="B426" i="1"/>
  <c r="D426" i="1"/>
  <c r="E426" i="1" s="1"/>
  <c r="F426" i="1"/>
  <c r="G426" i="1" s="1"/>
  <c r="A427" i="1"/>
  <c r="B427" i="1"/>
  <c r="D427" i="1"/>
  <c r="E427" i="1" s="1"/>
  <c r="F427" i="1"/>
  <c r="G427" i="1" s="1"/>
  <c r="A428" i="1"/>
  <c r="B428" i="1"/>
  <c r="D428" i="1"/>
  <c r="E428" i="1" s="1"/>
  <c r="F428" i="1"/>
  <c r="G428" i="1" s="1"/>
  <c r="A429" i="1"/>
  <c r="B429" i="1"/>
  <c r="D429" i="1"/>
  <c r="E429" i="1" s="1"/>
  <c r="F429" i="1"/>
  <c r="G429" i="1" s="1"/>
  <c r="A430" i="1"/>
  <c r="B430" i="1"/>
  <c r="D430" i="1"/>
  <c r="E430" i="1" s="1"/>
  <c r="F430" i="1"/>
  <c r="G430" i="1" s="1"/>
  <c r="A431" i="1"/>
  <c r="B431" i="1"/>
  <c r="D431" i="1"/>
  <c r="E431" i="1" s="1"/>
  <c r="F431" i="1"/>
  <c r="G431" i="1" s="1"/>
  <c r="A432" i="1"/>
  <c r="C432" i="1" s="1"/>
  <c r="B432" i="1"/>
  <c r="D432" i="1"/>
  <c r="E432" i="1" s="1"/>
  <c r="F432" i="1"/>
  <c r="G432" i="1" s="1"/>
  <c r="A433" i="1"/>
  <c r="B433" i="1"/>
  <c r="D433" i="1"/>
  <c r="E433" i="1" s="1"/>
  <c r="F433" i="1"/>
  <c r="G433" i="1" s="1"/>
  <c r="A434" i="1"/>
  <c r="C434" i="1" s="1"/>
  <c r="B434" i="1"/>
  <c r="D434" i="1"/>
  <c r="E434" i="1" s="1"/>
  <c r="F434" i="1"/>
  <c r="G434" i="1" s="1"/>
  <c r="A435" i="1"/>
  <c r="B435" i="1"/>
  <c r="D435" i="1"/>
  <c r="E435" i="1" s="1"/>
  <c r="F435" i="1"/>
  <c r="G435" i="1" s="1"/>
  <c r="A436" i="1"/>
  <c r="C436" i="1" s="1"/>
  <c r="B436" i="1"/>
  <c r="D436" i="1"/>
  <c r="E436" i="1" s="1"/>
  <c r="F436" i="1"/>
  <c r="G436" i="1" s="1"/>
  <c r="A437" i="1"/>
  <c r="B437" i="1"/>
  <c r="D437" i="1"/>
  <c r="E437" i="1" s="1"/>
  <c r="F437" i="1"/>
  <c r="G437" i="1" s="1"/>
  <c r="A438" i="1"/>
  <c r="B438" i="1"/>
  <c r="D438" i="1"/>
  <c r="E438" i="1" s="1"/>
  <c r="F438" i="1"/>
  <c r="G438" i="1" s="1"/>
  <c r="A439" i="1"/>
  <c r="B439" i="1"/>
  <c r="D439" i="1"/>
  <c r="E439" i="1" s="1"/>
  <c r="F439" i="1"/>
  <c r="G439" i="1" s="1"/>
  <c r="A440" i="1"/>
  <c r="B440" i="1"/>
  <c r="D440" i="1"/>
  <c r="E440" i="1" s="1"/>
  <c r="F440" i="1"/>
  <c r="G440" i="1" s="1"/>
  <c r="A441" i="1"/>
  <c r="B441" i="1"/>
  <c r="D441" i="1"/>
  <c r="E441" i="1" s="1"/>
  <c r="F441" i="1"/>
  <c r="G441" i="1" s="1"/>
  <c r="A442" i="1"/>
  <c r="B442" i="1"/>
  <c r="D442" i="1"/>
  <c r="E442" i="1" s="1"/>
  <c r="F442" i="1"/>
  <c r="G442" i="1" s="1"/>
  <c r="A443" i="1"/>
  <c r="B443" i="1"/>
  <c r="D443" i="1"/>
  <c r="E443" i="1" s="1"/>
  <c r="F443" i="1"/>
  <c r="G443" i="1" s="1"/>
  <c r="A444" i="1"/>
  <c r="B444" i="1"/>
  <c r="D444" i="1"/>
  <c r="E444" i="1" s="1"/>
  <c r="F444" i="1"/>
  <c r="G444" i="1" s="1"/>
  <c r="A445" i="1"/>
  <c r="B445" i="1"/>
  <c r="D445" i="1"/>
  <c r="E445" i="1" s="1"/>
  <c r="F445" i="1"/>
  <c r="G445" i="1" s="1"/>
  <c r="A446" i="1"/>
  <c r="B446" i="1"/>
  <c r="D446" i="1"/>
  <c r="E446" i="1" s="1"/>
  <c r="F446" i="1"/>
  <c r="G446" i="1" s="1"/>
  <c r="A447" i="1"/>
  <c r="B447" i="1"/>
  <c r="D447" i="1"/>
  <c r="E447" i="1" s="1"/>
  <c r="F447" i="1"/>
  <c r="G447" i="1" s="1"/>
  <c r="A448" i="1"/>
  <c r="B448" i="1"/>
  <c r="D448" i="1"/>
  <c r="E448" i="1" s="1"/>
  <c r="F448" i="1"/>
  <c r="G448" i="1" s="1"/>
  <c r="A449" i="1"/>
  <c r="B449" i="1"/>
  <c r="D449" i="1"/>
  <c r="E449" i="1" s="1"/>
  <c r="F449" i="1"/>
  <c r="G449" i="1" s="1"/>
  <c r="A450" i="1"/>
  <c r="C450" i="1" s="1"/>
  <c r="B450" i="1"/>
  <c r="D450" i="1"/>
  <c r="E450" i="1" s="1"/>
  <c r="F450" i="1"/>
  <c r="G450" i="1" s="1"/>
  <c r="A451" i="1"/>
  <c r="B451" i="1"/>
  <c r="D451" i="1"/>
  <c r="E451" i="1" s="1"/>
  <c r="F451" i="1"/>
  <c r="G451" i="1" s="1"/>
  <c r="A452" i="1"/>
  <c r="C452" i="1" s="1"/>
  <c r="B452" i="1"/>
  <c r="D452" i="1"/>
  <c r="E452" i="1" s="1"/>
  <c r="F452" i="1"/>
  <c r="G452" i="1" s="1"/>
  <c r="A453" i="1"/>
  <c r="B453" i="1"/>
  <c r="D453" i="1"/>
  <c r="E453" i="1" s="1"/>
  <c r="F453" i="1"/>
  <c r="G453" i="1" s="1"/>
  <c r="A454" i="1"/>
  <c r="B454" i="1"/>
  <c r="D454" i="1"/>
  <c r="E454" i="1" s="1"/>
  <c r="F454" i="1"/>
  <c r="G454" i="1" s="1"/>
  <c r="A455" i="1"/>
  <c r="B455" i="1"/>
  <c r="D455" i="1"/>
  <c r="E455" i="1" s="1"/>
  <c r="F455" i="1"/>
  <c r="G455" i="1" s="1"/>
  <c r="A456" i="1"/>
  <c r="B456" i="1"/>
  <c r="D456" i="1"/>
  <c r="E456" i="1" s="1"/>
  <c r="F456" i="1"/>
  <c r="G456" i="1" s="1"/>
  <c r="A457" i="1"/>
  <c r="B457" i="1"/>
  <c r="D457" i="1"/>
  <c r="E457" i="1" s="1"/>
  <c r="F457" i="1"/>
  <c r="G457" i="1" s="1"/>
  <c r="A458" i="1"/>
  <c r="C458" i="1" s="1"/>
  <c r="B458" i="1"/>
  <c r="D458" i="1"/>
  <c r="E458" i="1" s="1"/>
  <c r="F458" i="1"/>
  <c r="G458" i="1" s="1"/>
  <c r="A459" i="1"/>
  <c r="B459" i="1"/>
  <c r="D459" i="1"/>
  <c r="E459" i="1" s="1"/>
  <c r="F459" i="1"/>
  <c r="G459" i="1" s="1"/>
  <c r="A460" i="1"/>
  <c r="C460" i="1" s="1"/>
  <c r="B460" i="1"/>
  <c r="D460" i="1"/>
  <c r="E460" i="1" s="1"/>
  <c r="F460" i="1"/>
  <c r="G460" i="1" s="1"/>
  <c r="A461" i="1"/>
  <c r="B461" i="1"/>
  <c r="D461" i="1"/>
  <c r="E461" i="1" s="1"/>
  <c r="F461" i="1"/>
  <c r="G461" i="1" s="1"/>
  <c r="A462" i="1"/>
  <c r="C462" i="1" s="1"/>
  <c r="B462" i="1"/>
  <c r="D462" i="1"/>
  <c r="E462" i="1" s="1"/>
  <c r="F462" i="1"/>
  <c r="G462" i="1" s="1"/>
  <c r="A463" i="1"/>
  <c r="B463" i="1"/>
  <c r="D463" i="1"/>
  <c r="E463" i="1" s="1"/>
  <c r="F463" i="1"/>
  <c r="G463" i="1" s="1"/>
  <c r="A464" i="1"/>
  <c r="B464" i="1"/>
  <c r="D464" i="1"/>
  <c r="E464" i="1" s="1"/>
  <c r="F464" i="1"/>
  <c r="G464" i="1" s="1"/>
  <c r="A465" i="1"/>
  <c r="B465" i="1"/>
  <c r="D465" i="1"/>
  <c r="E465" i="1" s="1"/>
  <c r="F465" i="1"/>
  <c r="G465" i="1" s="1"/>
  <c r="A466" i="1"/>
  <c r="B466" i="1"/>
  <c r="D466" i="1"/>
  <c r="E466" i="1" s="1"/>
  <c r="F466" i="1"/>
  <c r="G466" i="1" s="1"/>
  <c r="A467" i="1"/>
  <c r="B467" i="1"/>
  <c r="D467" i="1"/>
  <c r="E467" i="1" s="1"/>
  <c r="F467" i="1"/>
  <c r="G467" i="1" s="1"/>
  <c r="A468" i="1"/>
  <c r="B468" i="1"/>
  <c r="D468" i="1"/>
  <c r="E468" i="1" s="1"/>
  <c r="F468" i="1"/>
  <c r="G468" i="1" s="1"/>
  <c r="A469" i="1"/>
  <c r="B469" i="1"/>
  <c r="D469" i="1"/>
  <c r="E469" i="1" s="1"/>
  <c r="F469" i="1"/>
  <c r="G469" i="1" s="1"/>
  <c r="A470" i="1"/>
  <c r="C470" i="1" s="1"/>
  <c r="B470" i="1"/>
  <c r="D470" i="1"/>
  <c r="E470" i="1" s="1"/>
  <c r="F470" i="1"/>
  <c r="G470" i="1" s="1"/>
  <c r="A471" i="1"/>
  <c r="B471" i="1"/>
  <c r="D471" i="1"/>
  <c r="E471" i="1" s="1"/>
  <c r="F471" i="1"/>
  <c r="G471" i="1" s="1"/>
  <c r="A472" i="1"/>
  <c r="C472" i="1" s="1"/>
  <c r="B472" i="1"/>
  <c r="D472" i="1"/>
  <c r="E472" i="1" s="1"/>
  <c r="F472" i="1"/>
  <c r="G472" i="1" s="1"/>
  <c r="A473" i="1"/>
  <c r="B473" i="1"/>
  <c r="D473" i="1"/>
  <c r="E473" i="1" s="1"/>
  <c r="F473" i="1"/>
  <c r="G473" i="1" s="1"/>
  <c r="A474" i="1"/>
  <c r="C474" i="1" s="1"/>
  <c r="B474" i="1"/>
  <c r="D474" i="1"/>
  <c r="E474" i="1" s="1"/>
  <c r="F474" i="1"/>
  <c r="G474" i="1" s="1"/>
  <c r="A475" i="1"/>
  <c r="B475" i="1"/>
  <c r="D475" i="1"/>
  <c r="E475" i="1" s="1"/>
  <c r="F475" i="1"/>
  <c r="G475" i="1" s="1"/>
  <c r="A476" i="1"/>
  <c r="B476" i="1"/>
  <c r="D476" i="1"/>
  <c r="E476" i="1" s="1"/>
  <c r="F476" i="1"/>
  <c r="G476" i="1" s="1"/>
  <c r="A477" i="1"/>
  <c r="B477" i="1"/>
  <c r="D477" i="1"/>
  <c r="E477" i="1" s="1"/>
  <c r="F477" i="1"/>
  <c r="G477" i="1" s="1"/>
  <c r="A478" i="1"/>
  <c r="B478" i="1"/>
  <c r="D478" i="1"/>
  <c r="E478" i="1" s="1"/>
  <c r="F478" i="1"/>
  <c r="G478" i="1" s="1"/>
  <c r="A479" i="1"/>
  <c r="B479" i="1"/>
  <c r="D479" i="1"/>
  <c r="E479" i="1" s="1"/>
  <c r="F479" i="1"/>
  <c r="G479" i="1" s="1"/>
  <c r="A480" i="1"/>
  <c r="B480" i="1"/>
  <c r="D480" i="1"/>
  <c r="E480" i="1" s="1"/>
  <c r="F480" i="1"/>
  <c r="G480" i="1" s="1"/>
  <c r="A481" i="1"/>
  <c r="B481" i="1"/>
  <c r="D481" i="1"/>
  <c r="E481" i="1" s="1"/>
  <c r="F481" i="1"/>
  <c r="G481" i="1" s="1"/>
  <c r="A482" i="1"/>
  <c r="B482" i="1"/>
  <c r="D482" i="1"/>
  <c r="E482" i="1" s="1"/>
  <c r="F482" i="1"/>
  <c r="G482" i="1" s="1"/>
  <c r="A483" i="1"/>
  <c r="B483" i="1"/>
  <c r="D483" i="1"/>
  <c r="E483" i="1" s="1"/>
  <c r="F483" i="1"/>
  <c r="G483" i="1" s="1"/>
  <c r="A484" i="1"/>
  <c r="B484" i="1"/>
  <c r="D484" i="1"/>
  <c r="E484" i="1" s="1"/>
  <c r="F484" i="1"/>
  <c r="G484" i="1" s="1"/>
  <c r="A485" i="1"/>
  <c r="B485" i="1"/>
  <c r="D485" i="1"/>
  <c r="E485" i="1" s="1"/>
  <c r="F485" i="1"/>
  <c r="G485" i="1" s="1"/>
  <c r="A486" i="1"/>
  <c r="B486" i="1"/>
  <c r="D486" i="1"/>
  <c r="E486" i="1" s="1"/>
  <c r="F486" i="1"/>
  <c r="G486" i="1" s="1"/>
  <c r="A487" i="1"/>
  <c r="B487" i="1"/>
  <c r="D487" i="1"/>
  <c r="E487" i="1" s="1"/>
  <c r="F487" i="1"/>
  <c r="G487" i="1" s="1"/>
  <c r="A488" i="1"/>
  <c r="C488" i="1" s="1"/>
  <c r="B488" i="1"/>
  <c r="D488" i="1"/>
  <c r="E488" i="1" s="1"/>
  <c r="F488" i="1"/>
  <c r="G488" i="1" s="1"/>
  <c r="A489" i="1"/>
  <c r="B489" i="1"/>
  <c r="D489" i="1"/>
  <c r="E489" i="1" s="1"/>
  <c r="F489" i="1"/>
  <c r="G489" i="1" s="1"/>
  <c r="A490" i="1"/>
  <c r="C490" i="1" s="1"/>
  <c r="B490" i="1"/>
  <c r="D490" i="1"/>
  <c r="E490" i="1" s="1"/>
  <c r="F490" i="1"/>
  <c r="G490" i="1" s="1"/>
  <c r="A491" i="1"/>
  <c r="B491" i="1"/>
  <c r="D491" i="1"/>
  <c r="E491" i="1" s="1"/>
  <c r="F491" i="1"/>
  <c r="G491" i="1" s="1"/>
  <c r="A492" i="1"/>
  <c r="C492" i="1" s="1"/>
  <c r="B492" i="1"/>
  <c r="D492" i="1"/>
  <c r="E492" i="1" s="1"/>
  <c r="F492" i="1"/>
  <c r="G492" i="1" s="1"/>
  <c r="A493" i="1"/>
  <c r="B493" i="1"/>
  <c r="D493" i="1"/>
  <c r="E493" i="1" s="1"/>
  <c r="F493" i="1"/>
  <c r="G493" i="1" s="1"/>
  <c r="A494" i="1"/>
  <c r="C494" i="1" s="1"/>
  <c r="B494" i="1"/>
  <c r="D494" i="1"/>
  <c r="E494" i="1" s="1"/>
  <c r="F494" i="1"/>
  <c r="G494" i="1" s="1"/>
  <c r="A495" i="1"/>
  <c r="B495" i="1"/>
  <c r="D495" i="1"/>
  <c r="E495" i="1" s="1"/>
  <c r="F495" i="1"/>
  <c r="G495" i="1" s="1"/>
  <c r="A496" i="1"/>
  <c r="C496" i="1" s="1"/>
  <c r="B496" i="1"/>
  <c r="D496" i="1"/>
  <c r="E496" i="1" s="1"/>
  <c r="F496" i="1"/>
  <c r="G496" i="1" s="1"/>
  <c r="A497" i="1"/>
  <c r="B497" i="1"/>
  <c r="D497" i="1"/>
  <c r="E497" i="1" s="1"/>
  <c r="F497" i="1"/>
  <c r="G497" i="1" s="1"/>
  <c r="A498" i="1"/>
  <c r="B498" i="1"/>
  <c r="D498" i="1"/>
  <c r="E498" i="1" s="1"/>
  <c r="F498" i="1"/>
  <c r="G498" i="1" s="1"/>
  <c r="A499" i="1"/>
  <c r="B499" i="1"/>
  <c r="D499" i="1"/>
  <c r="E499" i="1" s="1"/>
  <c r="F499" i="1"/>
  <c r="G499" i="1" s="1"/>
  <c r="A500" i="1"/>
  <c r="C500" i="1" s="1"/>
  <c r="B500" i="1"/>
  <c r="D500" i="1"/>
  <c r="E500" i="1" s="1"/>
  <c r="F500" i="1"/>
  <c r="G500" i="1" s="1"/>
  <c r="A501" i="1"/>
  <c r="B501" i="1"/>
  <c r="D501" i="1"/>
  <c r="E501" i="1" s="1"/>
  <c r="F501" i="1"/>
  <c r="G501" i="1" s="1"/>
  <c r="A502" i="1"/>
  <c r="C502" i="1" s="1"/>
  <c r="B502" i="1"/>
  <c r="D502" i="1"/>
  <c r="E502" i="1" s="1"/>
  <c r="F502" i="1"/>
  <c r="G502" i="1" s="1"/>
  <c r="A503" i="1"/>
  <c r="B503" i="1"/>
  <c r="D503" i="1"/>
  <c r="E503" i="1" s="1"/>
  <c r="F503" i="1"/>
  <c r="G503" i="1" s="1"/>
  <c r="A504" i="1"/>
  <c r="B504" i="1"/>
  <c r="D504" i="1"/>
  <c r="E504" i="1" s="1"/>
  <c r="F504" i="1"/>
  <c r="G504" i="1" s="1"/>
  <c r="A505" i="1"/>
  <c r="B505" i="1"/>
  <c r="D505" i="1"/>
  <c r="E505" i="1" s="1"/>
  <c r="F505" i="1"/>
  <c r="G505" i="1" s="1"/>
  <c r="A506" i="1"/>
  <c r="B506" i="1"/>
  <c r="D506" i="1"/>
  <c r="E506" i="1" s="1"/>
  <c r="F506" i="1"/>
  <c r="G506" i="1" s="1"/>
  <c r="A507" i="1"/>
  <c r="C507" i="1" s="1"/>
  <c r="B507" i="1"/>
  <c r="D507" i="1"/>
  <c r="E507" i="1" s="1"/>
  <c r="F507" i="1"/>
  <c r="G507" i="1" s="1"/>
  <c r="H507" i="1"/>
  <c r="I507" i="1" s="1"/>
  <c r="A508" i="1"/>
  <c r="C508" i="1" s="1"/>
  <c r="B508" i="1"/>
  <c r="D508" i="1"/>
  <c r="E508" i="1" s="1"/>
  <c r="F508" i="1"/>
  <c r="G508" i="1" s="1"/>
  <c r="A509" i="1"/>
  <c r="B509" i="1"/>
  <c r="D509" i="1"/>
  <c r="E509" i="1" s="1"/>
  <c r="F509" i="1"/>
  <c r="G509" i="1" s="1"/>
  <c r="A510" i="1"/>
  <c r="C510" i="1" s="1"/>
  <c r="B510" i="1"/>
  <c r="D510" i="1"/>
  <c r="E510" i="1" s="1"/>
  <c r="F510" i="1"/>
  <c r="G510" i="1" s="1"/>
  <c r="A511" i="1"/>
  <c r="B511" i="1"/>
  <c r="D511" i="1"/>
  <c r="E511" i="1" s="1"/>
  <c r="F511" i="1"/>
  <c r="G511" i="1" s="1"/>
  <c r="A512" i="1"/>
  <c r="C512" i="1" s="1"/>
  <c r="B512" i="1"/>
  <c r="D512" i="1"/>
  <c r="E512" i="1" s="1"/>
  <c r="F512" i="1"/>
  <c r="G512" i="1" s="1"/>
  <c r="A513" i="1"/>
  <c r="B513" i="1"/>
  <c r="D513" i="1"/>
  <c r="E513" i="1" s="1"/>
  <c r="F513" i="1"/>
  <c r="G513" i="1" s="1"/>
  <c r="A514" i="1"/>
  <c r="C514" i="1" s="1"/>
  <c r="B514" i="1"/>
  <c r="D514" i="1"/>
  <c r="E514" i="1" s="1"/>
  <c r="F514" i="1"/>
  <c r="G514" i="1" s="1"/>
  <c r="A515" i="1"/>
  <c r="B515" i="1"/>
  <c r="D515" i="1"/>
  <c r="E515" i="1" s="1"/>
  <c r="F515" i="1"/>
  <c r="G515" i="1" s="1"/>
  <c r="A516" i="1"/>
  <c r="C516" i="1" s="1"/>
  <c r="B516" i="1"/>
  <c r="D516" i="1"/>
  <c r="E516" i="1" s="1"/>
  <c r="F516" i="1"/>
  <c r="G516" i="1" s="1"/>
  <c r="A517" i="1"/>
  <c r="B517" i="1"/>
  <c r="D517" i="1"/>
  <c r="E517" i="1" s="1"/>
  <c r="F517" i="1"/>
  <c r="G517" i="1" s="1"/>
  <c r="A518" i="1"/>
  <c r="C518" i="1" s="1"/>
  <c r="B518" i="1"/>
  <c r="D518" i="1"/>
  <c r="E518" i="1" s="1"/>
  <c r="F518" i="1"/>
  <c r="G518" i="1" s="1"/>
  <c r="A519" i="1"/>
  <c r="C519" i="1" s="1"/>
  <c r="B519" i="1"/>
  <c r="D519" i="1"/>
  <c r="E519" i="1"/>
  <c r="F519" i="1"/>
  <c r="G519" i="1" s="1"/>
  <c r="H519" i="1"/>
  <c r="I519" i="1" s="1"/>
  <c r="A520" i="1"/>
  <c r="C520" i="1" s="1"/>
  <c r="B520" i="1"/>
  <c r="D520" i="1"/>
  <c r="E520" i="1" s="1"/>
  <c r="F520" i="1"/>
  <c r="G520" i="1" s="1"/>
  <c r="A521" i="1"/>
  <c r="B521" i="1"/>
  <c r="D521" i="1"/>
  <c r="E521" i="1" s="1"/>
  <c r="F521" i="1"/>
  <c r="G521" i="1" s="1"/>
  <c r="A522" i="1"/>
  <c r="C522" i="1" s="1"/>
  <c r="B522" i="1"/>
  <c r="D522" i="1"/>
  <c r="E522" i="1" s="1"/>
  <c r="F522" i="1"/>
  <c r="G522" i="1" s="1"/>
  <c r="A523" i="1"/>
  <c r="C523" i="1" s="1"/>
  <c r="B523" i="1"/>
  <c r="D523" i="1"/>
  <c r="E523" i="1"/>
  <c r="F523" i="1"/>
  <c r="G523" i="1" s="1"/>
  <c r="H523" i="1"/>
  <c r="A524" i="1"/>
  <c r="C524" i="1" s="1"/>
  <c r="B524" i="1"/>
  <c r="D524" i="1"/>
  <c r="E524" i="1" s="1"/>
  <c r="F524" i="1"/>
  <c r="G524" i="1" s="1"/>
  <c r="A525" i="1"/>
  <c r="B525" i="1"/>
  <c r="D525" i="1"/>
  <c r="E525" i="1" s="1"/>
  <c r="F525" i="1"/>
  <c r="G525" i="1" s="1"/>
  <c r="A526" i="1"/>
  <c r="C526" i="1" s="1"/>
  <c r="B526" i="1"/>
  <c r="D526" i="1"/>
  <c r="E526" i="1" s="1"/>
  <c r="F526" i="1"/>
  <c r="G526" i="1" s="1"/>
  <c r="A527" i="1"/>
  <c r="C527" i="1" s="1"/>
  <c r="B527" i="1"/>
  <c r="D527" i="1"/>
  <c r="E527" i="1"/>
  <c r="F527" i="1"/>
  <c r="G527" i="1" s="1"/>
  <c r="H527" i="1"/>
  <c r="A528" i="1"/>
  <c r="C528" i="1" s="1"/>
  <c r="B528" i="1"/>
  <c r="D528" i="1"/>
  <c r="E528" i="1" s="1"/>
  <c r="F528" i="1"/>
  <c r="G528" i="1" s="1"/>
  <c r="A529" i="1"/>
  <c r="C529" i="1" s="1"/>
  <c r="B529" i="1"/>
  <c r="D529" i="1"/>
  <c r="E529" i="1"/>
  <c r="F529" i="1"/>
  <c r="G529" i="1" s="1"/>
  <c r="H529" i="1"/>
  <c r="I529" i="1" s="1"/>
  <c r="A530" i="1"/>
  <c r="C530" i="1" s="1"/>
  <c r="B530" i="1"/>
  <c r="D530" i="1"/>
  <c r="E530" i="1" s="1"/>
  <c r="F530" i="1"/>
  <c r="G530" i="1" s="1"/>
  <c r="A531" i="1"/>
  <c r="B531" i="1"/>
  <c r="D531" i="1"/>
  <c r="E531" i="1" s="1"/>
  <c r="F531" i="1"/>
  <c r="G531" i="1" s="1"/>
  <c r="A532" i="1"/>
  <c r="C532" i="1" s="1"/>
  <c r="B532" i="1"/>
  <c r="D532" i="1"/>
  <c r="E532" i="1" s="1"/>
  <c r="F532" i="1"/>
  <c r="G532" i="1" s="1"/>
  <c r="A533" i="1"/>
  <c r="B533" i="1"/>
  <c r="D533" i="1"/>
  <c r="E533" i="1" s="1"/>
  <c r="F533" i="1"/>
  <c r="G533" i="1" s="1"/>
  <c r="A534" i="1"/>
  <c r="C534" i="1" s="1"/>
  <c r="B534" i="1"/>
  <c r="D534" i="1"/>
  <c r="E534" i="1" s="1"/>
  <c r="F534" i="1"/>
  <c r="G534" i="1" s="1"/>
  <c r="A535" i="1"/>
  <c r="C535" i="1" s="1"/>
  <c r="B535" i="1"/>
  <c r="D535" i="1"/>
  <c r="E535" i="1"/>
  <c r="F535" i="1"/>
  <c r="G535" i="1" s="1"/>
  <c r="H535" i="1"/>
  <c r="I535" i="1" s="1"/>
  <c r="A536" i="1"/>
  <c r="C536" i="1" s="1"/>
  <c r="B536" i="1"/>
  <c r="D536" i="1"/>
  <c r="E536" i="1" s="1"/>
  <c r="F536" i="1"/>
  <c r="G536" i="1" s="1"/>
  <c r="A537" i="1"/>
  <c r="B537" i="1"/>
  <c r="D537" i="1"/>
  <c r="E537" i="1" s="1"/>
  <c r="F537" i="1"/>
  <c r="G537" i="1" s="1"/>
  <c r="A538" i="1"/>
  <c r="C538" i="1" s="1"/>
  <c r="B538" i="1"/>
  <c r="D538" i="1"/>
  <c r="E538" i="1" s="1"/>
  <c r="F538" i="1"/>
  <c r="G538" i="1" s="1"/>
  <c r="A539" i="1"/>
  <c r="B539" i="1"/>
  <c r="D539" i="1"/>
  <c r="E539" i="1" s="1"/>
  <c r="F539" i="1"/>
  <c r="G539" i="1" s="1"/>
  <c r="A540" i="1"/>
  <c r="C540" i="1" s="1"/>
  <c r="B540" i="1"/>
  <c r="D540" i="1"/>
  <c r="E540" i="1" s="1"/>
  <c r="F540" i="1"/>
  <c r="G540" i="1" s="1"/>
  <c r="A541" i="1"/>
  <c r="C541" i="1" s="1"/>
  <c r="B541" i="1"/>
  <c r="D541" i="1"/>
  <c r="E541" i="1"/>
  <c r="F541" i="1"/>
  <c r="G541" i="1" s="1"/>
  <c r="H541" i="1"/>
  <c r="I541" i="1" s="1"/>
  <c r="A542" i="1"/>
  <c r="C542" i="1" s="1"/>
  <c r="B542" i="1"/>
  <c r="D542" i="1"/>
  <c r="E542" i="1" s="1"/>
  <c r="F542" i="1"/>
  <c r="G542" i="1" s="1"/>
  <c r="A543" i="1"/>
  <c r="B543" i="1"/>
  <c r="D543" i="1"/>
  <c r="E543" i="1" s="1"/>
  <c r="F543" i="1"/>
  <c r="G543" i="1" s="1"/>
  <c r="A544" i="1"/>
  <c r="C544" i="1" s="1"/>
  <c r="B544" i="1"/>
  <c r="D544" i="1"/>
  <c r="E544" i="1" s="1"/>
  <c r="F544" i="1"/>
  <c r="G544" i="1" s="1"/>
  <c r="A545" i="1"/>
  <c r="B545" i="1"/>
  <c r="D545" i="1"/>
  <c r="E545" i="1" s="1"/>
  <c r="F545" i="1"/>
  <c r="G545" i="1" s="1"/>
  <c r="A546" i="1"/>
  <c r="C546" i="1" s="1"/>
  <c r="B546" i="1"/>
  <c r="D546" i="1"/>
  <c r="E546" i="1" s="1"/>
  <c r="F546" i="1"/>
  <c r="G546" i="1" s="1"/>
  <c r="A547" i="1"/>
  <c r="B547" i="1"/>
  <c r="D547" i="1"/>
  <c r="E547" i="1" s="1"/>
  <c r="F547" i="1"/>
  <c r="G547" i="1" s="1"/>
  <c r="A548" i="1"/>
  <c r="C548" i="1" s="1"/>
  <c r="B548" i="1"/>
  <c r="D548" i="1"/>
  <c r="E548" i="1" s="1"/>
  <c r="F548" i="1"/>
  <c r="G548" i="1" s="1"/>
  <c r="A549" i="1"/>
  <c r="C549" i="1" s="1"/>
  <c r="B549" i="1"/>
  <c r="D549" i="1"/>
  <c r="E549" i="1"/>
  <c r="F549" i="1"/>
  <c r="G549" i="1" s="1"/>
  <c r="H549" i="1"/>
  <c r="A550" i="1"/>
  <c r="C550" i="1" s="1"/>
  <c r="B550" i="1"/>
  <c r="D550" i="1"/>
  <c r="E550" i="1" s="1"/>
  <c r="F550" i="1"/>
  <c r="G550" i="1" s="1"/>
  <c r="A551" i="1"/>
  <c r="C551" i="1" s="1"/>
  <c r="B551" i="1"/>
  <c r="D551" i="1"/>
  <c r="E551" i="1"/>
  <c r="F551" i="1"/>
  <c r="G551" i="1" s="1"/>
  <c r="H551" i="1"/>
  <c r="I551" i="1" s="1"/>
  <c r="A552" i="1"/>
  <c r="C552" i="1" s="1"/>
  <c r="B552" i="1"/>
  <c r="D552" i="1"/>
  <c r="E552" i="1" s="1"/>
  <c r="F552" i="1"/>
  <c r="G552" i="1" s="1"/>
  <c r="A553" i="1"/>
  <c r="C553" i="1" s="1"/>
  <c r="B553" i="1"/>
  <c r="D553" i="1"/>
  <c r="E553" i="1"/>
  <c r="F553" i="1"/>
  <c r="G553" i="1" s="1"/>
  <c r="H553" i="1"/>
  <c r="A554" i="1"/>
  <c r="C554" i="1" s="1"/>
  <c r="B554" i="1"/>
  <c r="D554" i="1"/>
  <c r="E554" i="1" s="1"/>
  <c r="F554" i="1"/>
  <c r="G554" i="1" s="1"/>
  <c r="A555" i="1"/>
  <c r="C555" i="1" s="1"/>
  <c r="B555" i="1"/>
  <c r="D555" i="1"/>
  <c r="E555" i="1"/>
  <c r="F555" i="1"/>
  <c r="G555" i="1" s="1"/>
  <c r="H555" i="1"/>
  <c r="I555" i="1" s="1"/>
  <c r="A556" i="1"/>
  <c r="C556" i="1" s="1"/>
  <c r="B556" i="1"/>
  <c r="D556" i="1"/>
  <c r="E556" i="1" s="1"/>
  <c r="F556" i="1"/>
  <c r="G556" i="1" s="1"/>
  <c r="A557" i="1"/>
  <c r="B557" i="1"/>
  <c r="D557" i="1"/>
  <c r="E557" i="1" s="1"/>
  <c r="F557" i="1"/>
  <c r="G557" i="1" s="1"/>
  <c r="A558" i="1"/>
  <c r="C558" i="1" s="1"/>
  <c r="B558" i="1"/>
  <c r="D558" i="1"/>
  <c r="E558" i="1" s="1"/>
  <c r="F558" i="1"/>
  <c r="G558" i="1" s="1"/>
  <c r="A559" i="1"/>
  <c r="B559" i="1"/>
  <c r="D559" i="1"/>
  <c r="E559" i="1" s="1"/>
  <c r="F559" i="1"/>
  <c r="G559" i="1" s="1"/>
  <c r="A560" i="1"/>
  <c r="C560" i="1" s="1"/>
  <c r="B560" i="1"/>
  <c r="D560" i="1"/>
  <c r="E560" i="1" s="1"/>
  <c r="F560" i="1"/>
  <c r="G560" i="1" s="1"/>
  <c r="A561" i="1"/>
  <c r="B561" i="1"/>
  <c r="D561" i="1"/>
  <c r="E561" i="1" s="1"/>
  <c r="F561" i="1"/>
  <c r="G561" i="1" s="1"/>
  <c r="A562" i="1"/>
  <c r="C562" i="1" s="1"/>
  <c r="B562" i="1"/>
  <c r="D562" i="1"/>
  <c r="E562" i="1" s="1"/>
  <c r="F562" i="1"/>
  <c r="G562" i="1" s="1"/>
  <c r="A563" i="1"/>
  <c r="C563" i="1" s="1"/>
  <c r="B563" i="1"/>
  <c r="D563" i="1"/>
  <c r="E563" i="1"/>
  <c r="F563" i="1"/>
  <c r="G563" i="1" s="1"/>
  <c r="H563" i="1"/>
  <c r="I563" i="1" s="1"/>
  <c r="A564" i="1"/>
  <c r="C564" i="1" s="1"/>
  <c r="B564" i="1"/>
  <c r="D564" i="1"/>
  <c r="E564" i="1" s="1"/>
  <c r="F564" i="1"/>
  <c r="G564" i="1" s="1"/>
  <c r="A565" i="1"/>
  <c r="C565" i="1" s="1"/>
  <c r="B565" i="1"/>
  <c r="D565" i="1"/>
  <c r="E565" i="1"/>
  <c r="F565" i="1"/>
  <c r="G565" i="1" s="1"/>
  <c r="H565" i="1"/>
  <c r="I565" i="1" s="1"/>
  <c r="A566" i="1"/>
  <c r="C566" i="1" s="1"/>
  <c r="B566" i="1"/>
  <c r="D566" i="1"/>
  <c r="E566" i="1" s="1"/>
  <c r="F566" i="1"/>
  <c r="G566" i="1" s="1"/>
  <c r="A567" i="1"/>
  <c r="C567" i="1" s="1"/>
  <c r="B567" i="1"/>
  <c r="D567" i="1"/>
  <c r="E567" i="1"/>
  <c r="F567" i="1"/>
  <c r="G567" i="1" s="1"/>
  <c r="H567" i="1"/>
  <c r="I567" i="1" s="1"/>
  <c r="A568" i="1"/>
  <c r="C568" i="1" s="1"/>
  <c r="B568" i="1"/>
  <c r="D568" i="1"/>
  <c r="E568" i="1" s="1"/>
  <c r="F568" i="1"/>
  <c r="G568" i="1" s="1"/>
  <c r="A569" i="1"/>
  <c r="B569" i="1"/>
  <c r="D569" i="1"/>
  <c r="E569" i="1" s="1"/>
  <c r="F569" i="1"/>
  <c r="G569" i="1" s="1"/>
  <c r="A570" i="1"/>
  <c r="C570" i="1" s="1"/>
  <c r="B570" i="1"/>
  <c r="D570" i="1"/>
  <c r="E570" i="1" s="1"/>
  <c r="F570" i="1"/>
  <c r="G570" i="1" s="1"/>
  <c r="A571" i="1"/>
  <c r="C571" i="1" s="1"/>
  <c r="B571" i="1"/>
  <c r="D571" i="1"/>
  <c r="E571" i="1"/>
  <c r="F571" i="1"/>
  <c r="G571" i="1" s="1"/>
  <c r="H571" i="1"/>
  <c r="A572" i="1"/>
  <c r="C572" i="1" s="1"/>
  <c r="B572" i="1"/>
  <c r="D572" i="1"/>
  <c r="E572" i="1" s="1"/>
  <c r="F572" i="1"/>
  <c r="G572" i="1" s="1"/>
  <c r="A573" i="1"/>
  <c r="B573" i="1"/>
  <c r="D573" i="1"/>
  <c r="E573" i="1" s="1"/>
  <c r="F573" i="1"/>
  <c r="G573" i="1" s="1"/>
  <c r="A574" i="1"/>
  <c r="C574" i="1" s="1"/>
  <c r="B574" i="1"/>
  <c r="D574" i="1"/>
  <c r="E574" i="1" s="1"/>
  <c r="F574" i="1"/>
  <c r="G574" i="1" s="1"/>
  <c r="A575" i="1"/>
  <c r="C575" i="1" s="1"/>
  <c r="B575" i="1"/>
  <c r="D575" i="1"/>
  <c r="E575" i="1"/>
  <c r="F575" i="1"/>
  <c r="G575" i="1" s="1"/>
  <c r="H575" i="1"/>
  <c r="I575" i="1" s="1"/>
  <c r="A576" i="1"/>
  <c r="C576" i="1" s="1"/>
  <c r="B576" i="1"/>
  <c r="D576" i="1"/>
  <c r="E576" i="1" s="1"/>
  <c r="F576" i="1"/>
  <c r="G576" i="1" s="1"/>
  <c r="A577" i="1"/>
  <c r="B577" i="1"/>
  <c r="D577" i="1"/>
  <c r="E577" i="1" s="1"/>
  <c r="F577" i="1"/>
  <c r="G577" i="1" s="1"/>
  <c r="A578" i="1"/>
  <c r="C578" i="1" s="1"/>
  <c r="B578" i="1"/>
  <c r="D578" i="1"/>
  <c r="E578" i="1" s="1"/>
  <c r="F578" i="1"/>
  <c r="G578" i="1" s="1"/>
  <c r="A579" i="1"/>
  <c r="C579" i="1" s="1"/>
  <c r="B579" i="1"/>
  <c r="D579" i="1"/>
  <c r="E579" i="1"/>
  <c r="F579" i="1"/>
  <c r="G579" i="1" s="1"/>
  <c r="H579" i="1"/>
  <c r="A580" i="1"/>
  <c r="C580" i="1" s="1"/>
  <c r="B580" i="1"/>
  <c r="D580" i="1"/>
  <c r="E580" i="1" s="1"/>
  <c r="F580" i="1"/>
  <c r="G580" i="1" s="1"/>
  <c r="A581" i="1"/>
  <c r="C581" i="1" s="1"/>
  <c r="B581" i="1"/>
  <c r="D581" i="1"/>
  <c r="E581" i="1"/>
  <c r="F581" i="1"/>
  <c r="G581" i="1" s="1"/>
  <c r="H581" i="1"/>
  <c r="I581" i="1" s="1"/>
  <c r="A582" i="1"/>
  <c r="C582" i="1" s="1"/>
  <c r="B582" i="1"/>
  <c r="D582" i="1"/>
  <c r="E582" i="1" s="1"/>
  <c r="F582" i="1"/>
  <c r="G582" i="1" s="1"/>
  <c r="A583" i="1"/>
  <c r="B583" i="1"/>
  <c r="D583" i="1"/>
  <c r="E583" i="1" s="1"/>
  <c r="F583" i="1"/>
  <c r="G583" i="1" s="1"/>
  <c r="A584" i="1"/>
  <c r="C584" i="1" s="1"/>
  <c r="B584" i="1"/>
  <c r="D584" i="1"/>
  <c r="E584" i="1" s="1"/>
  <c r="F584" i="1"/>
  <c r="G584" i="1" s="1"/>
  <c r="A585" i="1"/>
  <c r="C585" i="1" s="1"/>
  <c r="B585" i="1"/>
  <c r="D585" i="1"/>
  <c r="E585" i="1"/>
  <c r="F585" i="1"/>
  <c r="G585" i="1" s="1"/>
  <c r="H585" i="1"/>
  <c r="I585" i="1" s="1"/>
  <c r="A586" i="1"/>
  <c r="C586" i="1" s="1"/>
  <c r="B586" i="1"/>
  <c r="D586" i="1"/>
  <c r="E586" i="1" s="1"/>
  <c r="F586" i="1"/>
  <c r="G586" i="1" s="1"/>
  <c r="A587" i="1"/>
  <c r="C587" i="1" s="1"/>
  <c r="B587" i="1"/>
  <c r="D587" i="1"/>
  <c r="E587" i="1"/>
  <c r="F587" i="1"/>
  <c r="G587" i="1" s="1"/>
  <c r="H587" i="1"/>
  <c r="A588" i="1"/>
  <c r="C588" i="1" s="1"/>
  <c r="B588" i="1"/>
  <c r="D588" i="1"/>
  <c r="E588" i="1" s="1"/>
  <c r="F588" i="1"/>
  <c r="G588" i="1" s="1"/>
  <c r="A589" i="1"/>
  <c r="B589" i="1"/>
  <c r="D589" i="1"/>
  <c r="E589" i="1" s="1"/>
  <c r="F589" i="1"/>
  <c r="G589" i="1" s="1"/>
  <c r="A590" i="1"/>
  <c r="C590" i="1" s="1"/>
  <c r="B590" i="1"/>
  <c r="D590" i="1"/>
  <c r="E590" i="1" s="1"/>
  <c r="F590" i="1"/>
  <c r="G590" i="1" s="1"/>
  <c r="A591" i="1"/>
  <c r="C591" i="1" s="1"/>
  <c r="B591" i="1"/>
  <c r="D591" i="1"/>
  <c r="E591" i="1"/>
  <c r="F591" i="1"/>
  <c r="G591" i="1" s="1"/>
  <c r="H591" i="1"/>
  <c r="A592" i="1"/>
  <c r="C592" i="1" s="1"/>
  <c r="B592" i="1"/>
  <c r="D592" i="1"/>
  <c r="E592" i="1" s="1"/>
  <c r="F592" i="1"/>
  <c r="G592" i="1" s="1"/>
  <c r="A593" i="1"/>
  <c r="C593" i="1" s="1"/>
  <c r="B593" i="1"/>
  <c r="D593" i="1"/>
  <c r="E593" i="1"/>
  <c r="F593" i="1"/>
  <c r="G593" i="1" s="1"/>
  <c r="H593" i="1"/>
  <c r="A594" i="1"/>
  <c r="C594" i="1" s="1"/>
  <c r="B594" i="1"/>
  <c r="D594" i="1"/>
  <c r="E594" i="1" s="1"/>
  <c r="F594" i="1"/>
  <c r="G594" i="1" s="1"/>
  <c r="A595" i="1"/>
  <c r="B595" i="1"/>
  <c r="D595" i="1"/>
  <c r="E595" i="1" s="1"/>
  <c r="F595" i="1"/>
  <c r="G595" i="1" s="1"/>
  <c r="A596" i="1"/>
  <c r="C596" i="1" s="1"/>
  <c r="B596" i="1"/>
  <c r="D596" i="1"/>
  <c r="E596" i="1" s="1"/>
  <c r="F596" i="1"/>
  <c r="G596" i="1" s="1"/>
  <c r="A597" i="1"/>
  <c r="C597" i="1" s="1"/>
  <c r="B597" i="1"/>
  <c r="D597" i="1"/>
  <c r="E597" i="1"/>
  <c r="F597" i="1"/>
  <c r="G597" i="1" s="1"/>
  <c r="H597" i="1"/>
  <c r="I597" i="1" s="1"/>
  <c r="A598" i="1"/>
  <c r="C598" i="1" s="1"/>
  <c r="B598" i="1"/>
  <c r="D598" i="1"/>
  <c r="E598" i="1" s="1"/>
  <c r="F598" i="1"/>
  <c r="G598" i="1" s="1"/>
  <c r="A599" i="1"/>
  <c r="B599" i="1"/>
  <c r="D599" i="1"/>
  <c r="E599" i="1" s="1"/>
  <c r="F599" i="1"/>
  <c r="G599" i="1" s="1"/>
  <c r="A600" i="1"/>
  <c r="C600" i="1" s="1"/>
  <c r="B600" i="1"/>
  <c r="D600" i="1"/>
  <c r="E600" i="1" s="1"/>
  <c r="F600" i="1"/>
  <c r="G600" i="1" s="1"/>
  <c r="A601" i="1"/>
  <c r="C601" i="1" s="1"/>
  <c r="B601" i="1"/>
  <c r="D601" i="1"/>
  <c r="E601" i="1"/>
  <c r="F601" i="1"/>
  <c r="G601" i="1" s="1"/>
  <c r="H601" i="1"/>
  <c r="I601" i="1" s="1"/>
  <c r="A602" i="1"/>
  <c r="C602" i="1" s="1"/>
  <c r="B602" i="1"/>
  <c r="D602" i="1"/>
  <c r="E602" i="1" s="1"/>
  <c r="F602" i="1"/>
  <c r="G602" i="1" s="1"/>
  <c r="A603" i="1"/>
  <c r="B603" i="1"/>
  <c r="D603" i="1"/>
  <c r="E603" i="1" s="1"/>
  <c r="F603" i="1"/>
  <c r="G603" i="1" s="1"/>
  <c r="A604" i="1"/>
  <c r="C604" i="1" s="1"/>
  <c r="B604" i="1"/>
  <c r="D604" i="1"/>
  <c r="E604" i="1" s="1"/>
  <c r="F604" i="1"/>
  <c r="G604" i="1" s="1"/>
  <c r="A605" i="1"/>
  <c r="C605" i="1" s="1"/>
  <c r="B605" i="1"/>
  <c r="D605" i="1"/>
  <c r="E605" i="1"/>
  <c r="F605" i="1"/>
  <c r="G605" i="1" s="1"/>
  <c r="H605" i="1"/>
  <c r="A606" i="1"/>
  <c r="C606" i="1" s="1"/>
  <c r="B606" i="1"/>
  <c r="D606" i="1"/>
  <c r="E606" i="1" s="1"/>
  <c r="F606" i="1"/>
  <c r="G606" i="1" s="1"/>
  <c r="A607" i="1"/>
  <c r="B607" i="1"/>
  <c r="D607" i="1"/>
  <c r="E607" i="1" s="1"/>
  <c r="F607" i="1"/>
  <c r="G607" i="1" s="1"/>
  <c r="A608" i="1"/>
  <c r="C608" i="1" s="1"/>
  <c r="B608" i="1"/>
  <c r="D608" i="1"/>
  <c r="E608" i="1" s="1"/>
  <c r="F608" i="1"/>
  <c r="G608" i="1" s="1"/>
  <c r="A609" i="1"/>
  <c r="B609" i="1"/>
  <c r="D609" i="1"/>
  <c r="E609" i="1" s="1"/>
  <c r="F609" i="1"/>
  <c r="G609" i="1" s="1"/>
  <c r="A610" i="1"/>
  <c r="C610" i="1" s="1"/>
  <c r="B610" i="1"/>
  <c r="D610" i="1"/>
  <c r="E610" i="1" s="1"/>
  <c r="F610" i="1"/>
  <c r="G610" i="1" s="1"/>
  <c r="A611" i="1"/>
  <c r="C611" i="1" s="1"/>
  <c r="B611" i="1"/>
  <c r="D611" i="1"/>
  <c r="E611" i="1"/>
  <c r="F611" i="1"/>
  <c r="G611" i="1" s="1"/>
  <c r="H611" i="1"/>
  <c r="A612" i="1"/>
  <c r="C612" i="1" s="1"/>
  <c r="B612" i="1"/>
  <c r="D612" i="1"/>
  <c r="E612" i="1" s="1"/>
  <c r="F612" i="1"/>
  <c r="G612" i="1" s="1"/>
  <c r="A613" i="1"/>
  <c r="C613" i="1" s="1"/>
  <c r="B613" i="1"/>
  <c r="D613" i="1"/>
  <c r="E613" i="1"/>
  <c r="F613" i="1"/>
  <c r="G613" i="1" s="1"/>
  <c r="H613" i="1"/>
  <c r="A614" i="1"/>
  <c r="C614" i="1" s="1"/>
  <c r="B614" i="1"/>
  <c r="D614" i="1"/>
  <c r="E614" i="1" s="1"/>
  <c r="F614" i="1"/>
  <c r="G614" i="1" s="1"/>
  <c r="A615" i="1"/>
  <c r="C615" i="1" s="1"/>
  <c r="B615" i="1"/>
  <c r="D615" i="1"/>
  <c r="E615" i="1"/>
  <c r="F615" i="1"/>
  <c r="G615" i="1" s="1"/>
  <c r="H615" i="1"/>
  <c r="I615" i="1" s="1"/>
  <c r="A616" i="1"/>
  <c r="C616" i="1" s="1"/>
  <c r="B616" i="1"/>
  <c r="D616" i="1"/>
  <c r="E616" i="1" s="1"/>
  <c r="F616" i="1"/>
  <c r="G616" i="1" s="1"/>
  <c r="A617" i="1"/>
  <c r="B617" i="1"/>
  <c r="D617" i="1"/>
  <c r="E617" i="1" s="1"/>
  <c r="F617" i="1"/>
  <c r="G617" i="1" s="1"/>
  <c r="A618" i="1"/>
  <c r="C618" i="1" s="1"/>
  <c r="B618" i="1"/>
  <c r="D618" i="1"/>
  <c r="E618" i="1" s="1"/>
  <c r="F618" i="1"/>
  <c r="G618" i="1" s="1"/>
  <c r="A619" i="1"/>
  <c r="B619" i="1"/>
  <c r="D619" i="1"/>
  <c r="E619" i="1" s="1"/>
  <c r="F619" i="1"/>
  <c r="G619" i="1" s="1"/>
  <c r="A620" i="1"/>
  <c r="C620" i="1" s="1"/>
  <c r="B620" i="1"/>
  <c r="D620" i="1"/>
  <c r="E620" i="1" s="1"/>
  <c r="F620" i="1"/>
  <c r="G620" i="1" s="1"/>
  <c r="A621" i="1"/>
  <c r="C621" i="1" s="1"/>
  <c r="B621" i="1"/>
  <c r="D621" i="1"/>
  <c r="E621" i="1"/>
  <c r="F621" i="1"/>
  <c r="G621" i="1" s="1"/>
  <c r="H621" i="1"/>
  <c r="I621" i="1" s="1"/>
  <c r="A622" i="1"/>
  <c r="C622" i="1" s="1"/>
  <c r="B622" i="1"/>
  <c r="D622" i="1"/>
  <c r="E622" i="1" s="1"/>
  <c r="F622" i="1"/>
  <c r="G622" i="1" s="1"/>
  <c r="A623" i="1"/>
  <c r="B623" i="1"/>
  <c r="D623" i="1"/>
  <c r="E623" i="1" s="1"/>
  <c r="F623" i="1"/>
  <c r="G623" i="1" s="1"/>
  <c r="A624" i="1"/>
  <c r="C624" i="1" s="1"/>
  <c r="B624" i="1"/>
  <c r="D624" i="1"/>
  <c r="E624" i="1" s="1"/>
  <c r="F624" i="1"/>
  <c r="G624" i="1" s="1"/>
  <c r="A625" i="1"/>
  <c r="C625" i="1" s="1"/>
  <c r="B625" i="1"/>
  <c r="D625" i="1"/>
  <c r="E625" i="1"/>
  <c r="F625" i="1"/>
  <c r="G625" i="1" s="1"/>
  <c r="H625" i="1"/>
  <c r="I625" i="1" s="1"/>
  <c r="A626" i="1"/>
  <c r="C626" i="1" s="1"/>
  <c r="B626" i="1"/>
  <c r="D626" i="1"/>
  <c r="E626" i="1" s="1"/>
  <c r="F626" i="1"/>
  <c r="G626" i="1" s="1"/>
  <c r="A627" i="1"/>
  <c r="B627" i="1"/>
  <c r="D627" i="1"/>
  <c r="E627" i="1" s="1"/>
  <c r="F627" i="1"/>
  <c r="G627" i="1" s="1"/>
  <c r="A628" i="1"/>
  <c r="C628" i="1" s="1"/>
  <c r="B628" i="1"/>
  <c r="D628" i="1"/>
  <c r="E628" i="1" s="1"/>
  <c r="F628" i="1"/>
  <c r="G628" i="1" s="1"/>
  <c r="A629" i="1"/>
  <c r="B629" i="1"/>
  <c r="D629" i="1"/>
  <c r="E629" i="1" s="1"/>
  <c r="F629" i="1"/>
  <c r="G629" i="1" s="1"/>
  <c r="A630" i="1"/>
  <c r="C630" i="1" s="1"/>
  <c r="B630" i="1"/>
  <c r="D630" i="1"/>
  <c r="E630" i="1" s="1"/>
  <c r="F630" i="1"/>
  <c r="G630" i="1" s="1"/>
  <c r="A631" i="1"/>
  <c r="B631" i="1"/>
  <c r="D631" i="1"/>
  <c r="E631" i="1" s="1"/>
  <c r="F631" i="1"/>
  <c r="G631" i="1" s="1"/>
  <c r="A632" i="1"/>
  <c r="C632" i="1" s="1"/>
  <c r="B632" i="1"/>
  <c r="D632" i="1"/>
  <c r="E632" i="1" s="1"/>
  <c r="F632" i="1"/>
  <c r="G632" i="1" s="1"/>
  <c r="A633" i="1"/>
  <c r="C633" i="1" s="1"/>
  <c r="B633" i="1"/>
  <c r="D633" i="1"/>
  <c r="E633" i="1"/>
  <c r="F633" i="1"/>
  <c r="G633" i="1" s="1"/>
  <c r="H633" i="1"/>
  <c r="I633" i="1" s="1"/>
  <c r="A634" i="1"/>
  <c r="C634" i="1" s="1"/>
  <c r="B634" i="1"/>
  <c r="D634" i="1"/>
  <c r="E634" i="1" s="1"/>
  <c r="F634" i="1"/>
  <c r="G634" i="1" s="1"/>
  <c r="A635" i="1"/>
  <c r="B635" i="1"/>
  <c r="D635" i="1"/>
  <c r="E635" i="1" s="1"/>
  <c r="F635" i="1"/>
  <c r="G635" i="1" s="1"/>
  <c r="A636" i="1"/>
  <c r="C636" i="1" s="1"/>
  <c r="B636" i="1"/>
  <c r="D636" i="1"/>
  <c r="E636" i="1" s="1"/>
  <c r="F636" i="1"/>
  <c r="G636" i="1" s="1"/>
  <c r="A637" i="1"/>
  <c r="C637" i="1" s="1"/>
  <c r="B637" i="1"/>
  <c r="D637" i="1"/>
  <c r="E637" i="1"/>
  <c r="F637" i="1"/>
  <c r="G637" i="1" s="1"/>
  <c r="H637" i="1"/>
  <c r="I637" i="1" s="1"/>
  <c r="A638" i="1"/>
  <c r="C638" i="1" s="1"/>
  <c r="B638" i="1"/>
  <c r="D638" i="1"/>
  <c r="E638" i="1" s="1"/>
  <c r="F638" i="1"/>
  <c r="G638" i="1" s="1"/>
  <c r="A639" i="1"/>
  <c r="B639" i="1"/>
  <c r="D639" i="1"/>
  <c r="E639" i="1" s="1"/>
  <c r="F639" i="1"/>
  <c r="G639" i="1" s="1"/>
  <c r="A640" i="1"/>
  <c r="C640" i="1" s="1"/>
  <c r="B640" i="1"/>
  <c r="D640" i="1"/>
  <c r="E640" i="1" s="1"/>
  <c r="F640" i="1"/>
  <c r="G640" i="1" s="1"/>
  <c r="A641" i="1"/>
  <c r="B641" i="1"/>
  <c r="D641" i="1"/>
  <c r="E641" i="1" s="1"/>
  <c r="F641" i="1"/>
  <c r="G641" i="1" s="1"/>
  <c r="A642" i="1"/>
  <c r="C642" i="1" s="1"/>
  <c r="B642" i="1"/>
  <c r="D642" i="1"/>
  <c r="E642" i="1" s="1"/>
  <c r="F642" i="1"/>
  <c r="G642" i="1" s="1"/>
  <c r="A643" i="1"/>
  <c r="B643" i="1"/>
  <c r="D643" i="1"/>
  <c r="E643" i="1" s="1"/>
  <c r="F643" i="1"/>
  <c r="G643" i="1" s="1"/>
  <c r="A644" i="1"/>
  <c r="C644" i="1" s="1"/>
  <c r="B644" i="1"/>
  <c r="D644" i="1"/>
  <c r="E644" i="1" s="1"/>
  <c r="F644" i="1"/>
  <c r="G644" i="1" s="1"/>
  <c r="A645" i="1"/>
  <c r="B645" i="1"/>
  <c r="D645" i="1"/>
  <c r="E645" i="1" s="1"/>
  <c r="F645" i="1"/>
  <c r="G645" i="1" s="1"/>
  <c r="A646" i="1"/>
  <c r="C646" i="1" s="1"/>
  <c r="B646" i="1"/>
  <c r="D646" i="1"/>
  <c r="E646" i="1" s="1"/>
  <c r="F646" i="1"/>
  <c r="G646" i="1" s="1"/>
  <c r="A647" i="1"/>
  <c r="B647" i="1"/>
  <c r="D647" i="1"/>
  <c r="E647" i="1" s="1"/>
  <c r="F647" i="1"/>
  <c r="G647" i="1" s="1"/>
  <c r="A648" i="1"/>
  <c r="C648" i="1" s="1"/>
  <c r="B648" i="1"/>
  <c r="D648" i="1"/>
  <c r="E648" i="1" s="1"/>
  <c r="F648" i="1"/>
  <c r="G648" i="1" s="1"/>
  <c r="A649" i="1"/>
  <c r="B649" i="1"/>
  <c r="D649" i="1"/>
  <c r="E649" i="1" s="1"/>
  <c r="F649" i="1"/>
  <c r="G649" i="1" s="1"/>
  <c r="A650" i="1"/>
  <c r="C650" i="1" s="1"/>
  <c r="B650" i="1"/>
  <c r="D650" i="1"/>
  <c r="E650" i="1" s="1"/>
  <c r="F650" i="1"/>
  <c r="G650" i="1" s="1"/>
  <c r="A651" i="1"/>
  <c r="B651" i="1"/>
  <c r="D651" i="1"/>
  <c r="E651" i="1" s="1"/>
  <c r="F651" i="1"/>
  <c r="G651" i="1" s="1"/>
  <c r="A652" i="1"/>
  <c r="C652" i="1" s="1"/>
  <c r="B652" i="1"/>
  <c r="D652" i="1"/>
  <c r="E652" i="1" s="1"/>
  <c r="F652" i="1"/>
  <c r="G652" i="1" s="1"/>
  <c r="A653" i="1"/>
  <c r="B653" i="1"/>
  <c r="D653" i="1"/>
  <c r="E653" i="1" s="1"/>
  <c r="F653" i="1"/>
  <c r="G653" i="1" s="1"/>
  <c r="A654" i="1"/>
  <c r="C654" i="1" s="1"/>
  <c r="B654" i="1"/>
  <c r="D654" i="1"/>
  <c r="E654" i="1" s="1"/>
  <c r="F654" i="1"/>
  <c r="G654" i="1" s="1"/>
  <c r="A655" i="1"/>
  <c r="B655" i="1"/>
  <c r="D655" i="1"/>
  <c r="E655" i="1" s="1"/>
  <c r="F655" i="1"/>
  <c r="G655" i="1" s="1"/>
  <c r="A656" i="1"/>
  <c r="C656" i="1" s="1"/>
  <c r="B656" i="1"/>
  <c r="D656" i="1"/>
  <c r="E656" i="1" s="1"/>
  <c r="F656" i="1"/>
  <c r="G656" i="1" s="1"/>
  <c r="A657" i="1"/>
  <c r="B657" i="1"/>
  <c r="D657" i="1"/>
  <c r="E657" i="1" s="1"/>
  <c r="F657" i="1"/>
  <c r="G657" i="1" s="1"/>
  <c r="A658" i="1"/>
  <c r="C658" i="1" s="1"/>
  <c r="B658" i="1"/>
  <c r="D658" i="1"/>
  <c r="E658" i="1" s="1"/>
  <c r="F658" i="1"/>
  <c r="G658" i="1" s="1"/>
  <c r="A659" i="1"/>
  <c r="B659" i="1"/>
  <c r="D659" i="1"/>
  <c r="E659" i="1" s="1"/>
  <c r="F659" i="1"/>
  <c r="G659" i="1" s="1"/>
  <c r="A660" i="1"/>
  <c r="C660" i="1" s="1"/>
  <c r="B660" i="1"/>
  <c r="D660" i="1"/>
  <c r="E660" i="1" s="1"/>
  <c r="F660" i="1"/>
  <c r="G660" i="1" s="1"/>
  <c r="A661" i="1"/>
  <c r="C661" i="1" s="1"/>
  <c r="B661" i="1"/>
  <c r="D661" i="1"/>
  <c r="E661" i="1" s="1"/>
  <c r="F661" i="1"/>
  <c r="G661" i="1" s="1"/>
  <c r="A662" i="1"/>
  <c r="C662" i="1" s="1"/>
  <c r="B662" i="1"/>
  <c r="D662" i="1"/>
  <c r="E662" i="1" s="1"/>
  <c r="F662" i="1"/>
  <c r="G662" i="1" s="1"/>
  <c r="A663" i="1"/>
  <c r="C663" i="1" s="1"/>
  <c r="B663" i="1"/>
  <c r="D663" i="1"/>
  <c r="E663" i="1" s="1"/>
  <c r="F663" i="1"/>
  <c r="G663" i="1" s="1"/>
  <c r="A664" i="1"/>
  <c r="C664" i="1" s="1"/>
  <c r="B664" i="1"/>
  <c r="D664" i="1"/>
  <c r="E664" i="1" s="1"/>
  <c r="F664" i="1"/>
  <c r="G664" i="1" s="1"/>
  <c r="A665" i="1"/>
  <c r="C665" i="1" s="1"/>
  <c r="B665" i="1"/>
  <c r="D665" i="1"/>
  <c r="E665" i="1"/>
  <c r="F665" i="1"/>
  <c r="G665" i="1" s="1"/>
  <c r="H665" i="1"/>
  <c r="I665" i="1" s="1"/>
  <c r="A666" i="1"/>
  <c r="C666" i="1" s="1"/>
  <c r="B666" i="1"/>
  <c r="D666" i="1"/>
  <c r="E666" i="1" s="1"/>
  <c r="F666" i="1"/>
  <c r="G666" i="1" s="1"/>
  <c r="A667" i="1"/>
  <c r="C667" i="1" s="1"/>
  <c r="B667" i="1"/>
  <c r="D667" i="1"/>
  <c r="E667" i="1" s="1"/>
  <c r="F667" i="1"/>
  <c r="G667" i="1" s="1"/>
  <c r="A668" i="1"/>
  <c r="C668" i="1" s="1"/>
  <c r="B668" i="1"/>
  <c r="D668" i="1"/>
  <c r="E668" i="1" s="1"/>
  <c r="F668" i="1"/>
  <c r="G668" i="1" s="1"/>
  <c r="A669" i="1"/>
  <c r="C669" i="1" s="1"/>
  <c r="B669" i="1"/>
  <c r="D669" i="1"/>
  <c r="E669" i="1" s="1"/>
  <c r="F669" i="1"/>
  <c r="G669" i="1" s="1"/>
  <c r="A670" i="1"/>
  <c r="C670" i="1" s="1"/>
  <c r="B670" i="1"/>
  <c r="D670" i="1"/>
  <c r="E670" i="1" s="1"/>
  <c r="F670" i="1"/>
  <c r="G670" i="1" s="1"/>
  <c r="A671" i="1"/>
  <c r="C671" i="1" s="1"/>
  <c r="B671" i="1"/>
  <c r="D671" i="1"/>
  <c r="E671" i="1" s="1"/>
  <c r="F671" i="1"/>
  <c r="G671" i="1" s="1"/>
  <c r="A672" i="1"/>
  <c r="C672" i="1" s="1"/>
  <c r="B672" i="1"/>
  <c r="D672" i="1"/>
  <c r="E672" i="1" s="1"/>
  <c r="F672" i="1"/>
  <c r="G672" i="1" s="1"/>
  <c r="A673" i="1"/>
  <c r="C673" i="1" s="1"/>
  <c r="B673" i="1"/>
  <c r="D673" i="1"/>
  <c r="E673" i="1" s="1"/>
  <c r="F673" i="1"/>
  <c r="G673" i="1" s="1"/>
  <c r="A674" i="1"/>
  <c r="C674" i="1" s="1"/>
  <c r="B674" i="1"/>
  <c r="D674" i="1"/>
  <c r="E674" i="1" s="1"/>
  <c r="F674" i="1"/>
  <c r="G674" i="1" s="1"/>
  <c r="A675" i="1"/>
  <c r="C675" i="1" s="1"/>
  <c r="B675" i="1"/>
  <c r="D675" i="1"/>
  <c r="E675" i="1" s="1"/>
  <c r="F675" i="1"/>
  <c r="G675" i="1" s="1"/>
  <c r="A676" i="1"/>
  <c r="C676" i="1" s="1"/>
  <c r="B676" i="1"/>
  <c r="D676" i="1"/>
  <c r="E676" i="1" s="1"/>
  <c r="F676" i="1"/>
  <c r="G676" i="1" s="1"/>
  <c r="A677" i="1"/>
  <c r="C677" i="1" s="1"/>
  <c r="B677" i="1"/>
  <c r="D677" i="1"/>
  <c r="E677" i="1"/>
  <c r="F677" i="1"/>
  <c r="G677" i="1" s="1"/>
  <c r="H677" i="1"/>
  <c r="I677" i="1" s="1"/>
  <c r="A678" i="1"/>
  <c r="C678" i="1" s="1"/>
  <c r="B678" i="1"/>
  <c r="D678" i="1"/>
  <c r="E678" i="1" s="1"/>
  <c r="F678" i="1"/>
  <c r="G678" i="1" s="1"/>
  <c r="A679" i="1"/>
  <c r="C679" i="1" s="1"/>
  <c r="B679" i="1"/>
  <c r="D679" i="1"/>
  <c r="E679" i="1"/>
  <c r="F679" i="1"/>
  <c r="G679" i="1" s="1"/>
  <c r="H679" i="1"/>
  <c r="I679" i="1" s="1"/>
  <c r="A680" i="1"/>
  <c r="C680" i="1" s="1"/>
  <c r="B680" i="1"/>
  <c r="D680" i="1"/>
  <c r="E680" i="1" s="1"/>
  <c r="F680" i="1"/>
  <c r="G680" i="1" s="1"/>
  <c r="A681" i="1"/>
  <c r="C681" i="1" s="1"/>
  <c r="B681" i="1"/>
  <c r="D681" i="1"/>
  <c r="E681" i="1"/>
  <c r="F681" i="1"/>
  <c r="G681" i="1" s="1"/>
  <c r="H681" i="1"/>
  <c r="A682" i="1"/>
  <c r="C682" i="1" s="1"/>
  <c r="B682" i="1"/>
  <c r="D682" i="1"/>
  <c r="E682" i="1" s="1"/>
  <c r="F682" i="1"/>
  <c r="G682" i="1" s="1"/>
  <c r="A683" i="1"/>
  <c r="C683" i="1" s="1"/>
  <c r="B683" i="1"/>
  <c r="D683" i="1"/>
  <c r="E683" i="1" s="1"/>
  <c r="F683" i="1"/>
  <c r="G683" i="1" s="1"/>
  <c r="A684" i="1"/>
  <c r="C684" i="1" s="1"/>
  <c r="B684" i="1"/>
  <c r="D684" i="1"/>
  <c r="E684" i="1" s="1"/>
  <c r="F684" i="1"/>
  <c r="G684" i="1" s="1"/>
  <c r="A685" i="1"/>
  <c r="C685" i="1" s="1"/>
  <c r="B685" i="1"/>
  <c r="D685" i="1"/>
  <c r="E685" i="1" s="1"/>
  <c r="F685" i="1"/>
  <c r="G685" i="1" s="1"/>
  <c r="A686" i="1"/>
  <c r="C686" i="1" s="1"/>
  <c r="B686" i="1"/>
  <c r="D686" i="1"/>
  <c r="E686" i="1" s="1"/>
  <c r="F686" i="1"/>
  <c r="G686" i="1" s="1"/>
  <c r="A687" i="1"/>
  <c r="C687" i="1" s="1"/>
  <c r="B687" i="1"/>
  <c r="D687" i="1"/>
  <c r="E687" i="1" s="1"/>
  <c r="F687" i="1"/>
  <c r="G687" i="1" s="1"/>
  <c r="A688" i="1"/>
  <c r="C688" i="1" s="1"/>
  <c r="B688" i="1"/>
  <c r="D688" i="1"/>
  <c r="E688" i="1" s="1"/>
  <c r="F688" i="1"/>
  <c r="G688" i="1" s="1"/>
  <c r="A689" i="1"/>
  <c r="C689" i="1" s="1"/>
  <c r="B689" i="1"/>
  <c r="D689" i="1"/>
  <c r="E689" i="1" s="1"/>
  <c r="F689" i="1"/>
  <c r="G689" i="1" s="1"/>
  <c r="A690" i="1"/>
  <c r="C690" i="1" s="1"/>
  <c r="B690" i="1"/>
  <c r="D690" i="1"/>
  <c r="E690" i="1" s="1"/>
  <c r="F690" i="1"/>
  <c r="G690" i="1" s="1"/>
  <c r="A691" i="1"/>
  <c r="C691" i="1" s="1"/>
  <c r="B691" i="1"/>
  <c r="D691" i="1"/>
  <c r="E691" i="1"/>
  <c r="F691" i="1"/>
  <c r="G691" i="1" s="1"/>
  <c r="H691" i="1"/>
  <c r="I691" i="1" s="1"/>
  <c r="A692" i="1"/>
  <c r="C692" i="1" s="1"/>
  <c r="B692" i="1"/>
  <c r="D692" i="1"/>
  <c r="E692" i="1" s="1"/>
  <c r="F692" i="1"/>
  <c r="G692" i="1" s="1"/>
  <c r="A693" i="1"/>
  <c r="C693" i="1" s="1"/>
  <c r="B693" i="1"/>
  <c r="D693" i="1"/>
  <c r="E693" i="1"/>
  <c r="F693" i="1"/>
  <c r="G693" i="1" s="1"/>
  <c r="H693" i="1"/>
  <c r="I693" i="1" s="1"/>
  <c r="A694" i="1"/>
  <c r="C694" i="1" s="1"/>
  <c r="B694" i="1"/>
  <c r="D694" i="1"/>
  <c r="E694" i="1" s="1"/>
  <c r="F694" i="1"/>
  <c r="G694" i="1" s="1"/>
  <c r="A695" i="1"/>
  <c r="C695" i="1" s="1"/>
  <c r="B695" i="1"/>
  <c r="D695" i="1"/>
  <c r="E695" i="1"/>
  <c r="F695" i="1"/>
  <c r="G695" i="1" s="1"/>
  <c r="H695" i="1"/>
  <c r="A696" i="1"/>
  <c r="C696" i="1" s="1"/>
  <c r="B696" i="1"/>
  <c r="D696" i="1"/>
  <c r="E696" i="1" s="1"/>
  <c r="F696" i="1"/>
  <c r="G696" i="1" s="1"/>
  <c r="A697" i="1"/>
  <c r="C697" i="1" s="1"/>
  <c r="B697" i="1"/>
  <c r="D697" i="1"/>
  <c r="E697" i="1"/>
  <c r="F697" i="1"/>
  <c r="G697" i="1" s="1"/>
  <c r="H697" i="1"/>
  <c r="I697" i="1" s="1"/>
  <c r="A698" i="1"/>
  <c r="C698" i="1" s="1"/>
  <c r="B698" i="1"/>
  <c r="D698" i="1"/>
  <c r="E698" i="1" s="1"/>
  <c r="F698" i="1"/>
  <c r="G698" i="1" s="1"/>
  <c r="A699" i="1"/>
  <c r="C699" i="1" s="1"/>
  <c r="B699" i="1"/>
  <c r="D699" i="1"/>
  <c r="E699" i="1"/>
  <c r="F699" i="1"/>
  <c r="G699" i="1" s="1"/>
  <c r="H699" i="1"/>
  <c r="I699" i="1" s="1"/>
  <c r="A700" i="1"/>
  <c r="C700" i="1" s="1"/>
  <c r="B700" i="1"/>
  <c r="D700" i="1"/>
  <c r="E700" i="1" s="1"/>
  <c r="F700" i="1"/>
  <c r="G700" i="1" s="1"/>
  <c r="A701" i="1"/>
  <c r="C701" i="1" s="1"/>
  <c r="B701" i="1"/>
  <c r="D701" i="1"/>
  <c r="E701" i="1" s="1"/>
  <c r="F701" i="1"/>
  <c r="G701" i="1" s="1"/>
  <c r="A702" i="1"/>
  <c r="C702" i="1" s="1"/>
  <c r="B702" i="1"/>
  <c r="D702" i="1"/>
  <c r="E702" i="1" s="1"/>
  <c r="F702" i="1"/>
  <c r="G702" i="1" s="1"/>
  <c r="A703" i="1"/>
  <c r="C703" i="1" s="1"/>
  <c r="B703" i="1"/>
  <c r="D703" i="1"/>
  <c r="E703" i="1" s="1"/>
  <c r="F703" i="1"/>
  <c r="G703" i="1" s="1"/>
  <c r="A704" i="1"/>
  <c r="C704" i="1" s="1"/>
  <c r="B704" i="1"/>
  <c r="D704" i="1"/>
  <c r="E704" i="1" s="1"/>
  <c r="F704" i="1"/>
  <c r="G704" i="1" s="1"/>
  <c r="A705" i="1"/>
  <c r="C705" i="1" s="1"/>
  <c r="B705" i="1"/>
  <c r="D705" i="1"/>
  <c r="E705" i="1" s="1"/>
  <c r="F705" i="1"/>
  <c r="G705" i="1" s="1"/>
  <c r="A706" i="1"/>
  <c r="C706" i="1" s="1"/>
  <c r="B706" i="1"/>
  <c r="D706" i="1"/>
  <c r="E706" i="1" s="1"/>
  <c r="F706" i="1"/>
  <c r="G706" i="1" s="1"/>
  <c r="A707" i="1"/>
  <c r="C707" i="1" s="1"/>
  <c r="B707" i="1"/>
  <c r="D707" i="1"/>
  <c r="E707" i="1" s="1"/>
  <c r="F707" i="1"/>
  <c r="G707" i="1" s="1"/>
  <c r="A708" i="1"/>
  <c r="C708" i="1" s="1"/>
  <c r="B708" i="1"/>
  <c r="D708" i="1"/>
  <c r="E708" i="1" s="1"/>
  <c r="F708" i="1"/>
  <c r="G708" i="1" s="1"/>
  <c r="A709" i="1"/>
  <c r="C709" i="1" s="1"/>
  <c r="B709" i="1"/>
  <c r="D709" i="1"/>
  <c r="E709" i="1"/>
  <c r="F709" i="1"/>
  <c r="G709" i="1" s="1"/>
  <c r="H709" i="1"/>
  <c r="I709" i="1" s="1"/>
  <c r="A710" i="1"/>
  <c r="C710" i="1" s="1"/>
  <c r="B710" i="1"/>
  <c r="D710" i="1"/>
  <c r="E710" i="1" s="1"/>
  <c r="F710" i="1"/>
  <c r="G710" i="1" s="1"/>
  <c r="A711" i="1"/>
  <c r="C711" i="1" s="1"/>
  <c r="B711" i="1"/>
  <c r="D711" i="1"/>
  <c r="E711" i="1"/>
  <c r="F711" i="1"/>
  <c r="G711" i="1" s="1"/>
  <c r="H711" i="1"/>
  <c r="I711" i="1" s="1"/>
  <c r="A712" i="1"/>
  <c r="C712" i="1" s="1"/>
  <c r="B712" i="1"/>
  <c r="D712" i="1"/>
  <c r="E712" i="1" s="1"/>
  <c r="F712" i="1"/>
  <c r="G712" i="1" s="1"/>
  <c r="A713" i="1"/>
  <c r="C713" i="1" s="1"/>
  <c r="B713" i="1"/>
  <c r="D713" i="1"/>
  <c r="E713" i="1"/>
  <c r="F713" i="1"/>
  <c r="G713" i="1" s="1"/>
  <c r="H713" i="1"/>
  <c r="I713" i="1" s="1"/>
  <c r="A714" i="1"/>
  <c r="C714" i="1" s="1"/>
  <c r="B714" i="1"/>
  <c r="D714" i="1"/>
  <c r="E714" i="1" s="1"/>
  <c r="F714" i="1"/>
  <c r="G714" i="1" s="1"/>
  <c r="A715" i="1"/>
  <c r="C715" i="1" s="1"/>
  <c r="B715" i="1"/>
  <c r="D715" i="1"/>
  <c r="E715" i="1"/>
  <c r="F715" i="1"/>
  <c r="G715" i="1" s="1"/>
  <c r="H715" i="1"/>
  <c r="I715" i="1" s="1"/>
  <c r="A716" i="1"/>
  <c r="C716" i="1" s="1"/>
  <c r="B716" i="1"/>
  <c r="D716" i="1"/>
  <c r="E716" i="1" s="1"/>
  <c r="F716" i="1"/>
  <c r="G716" i="1" s="1"/>
  <c r="A717" i="1"/>
  <c r="C717" i="1" s="1"/>
  <c r="B717" i="1"/>
  <c r="D717" i="1"/>
  <c r="E717" i="1" s="1"/>
  <c r="F717" i="1"/>
  <c r="G717" i="1" s="1"/>
  <c r="A718" i="1"/>
  <c r="C718" i="1" s="1"/>
  <c r="B718" i="1"/>
  <c r="D718" i="1"/>
  <c r="E718" i="1" s="1"/>
  <c r="F718" i="1"/>
  <c r="G718" i="1" s="1"/>
  <c r="A719" i="1"/>
  <c r="C719" i="1" s="1"/>
  <c r="B719" i="1"/>
  <c r="D719" i="1"/>
  <c r="E719" i="1"/>
  <c r="F719" i="1"/>
  <c r="G719" i="1" s="1"/>
  <c r="H719" i="1"/>
  <c r="I719" i="1" s="1"/>
  <c r="A720" i="1"/>
  <c r="C720" i="1" s="1"/>
  <c r="B720" i="1"/>
  <c r="D720" i="1"/>
  <c r="E720" i="1" s="1"/>
  <c r="F720" i="1"/>
  <c r="G720" i="1" s="1"/>
  <c r="A721" i="1"/>
  <c r="C721" i="1" s="1"/>
  <c r="B721" i="1"/>
  <c r="D721" i="1"/>
  <c r="E721" i="1"/>
  <c r="F721" i="1"/>
  <c r="G721" i="1" s="1"/>
  <c r="H721" i="1"/>
  <c r="I721" i="1" s="1"/>
  <c r="A722" i="1"/>
  <c r="C722" i="1" s="1"/>
  <c r="B722" i="1"/>
  <c r="D722" i="1"/>
  <c r="E722" i="1" s="1"/>
  <c r="F722" i="1"/>
  <c r="G722" i="1" s="1"/>
  <c r="A723" i="1"/>
  <c r="C723" i="1" s="1"/>
  <c r="B723" i="1"/>
  <c r="D723" i="1"/>
  <c r="E723" i="1" s="1"/>
  <c r="F723" i="1"/>
  <c r="G723" i="1" s="1"/>
  <c r="A724" i="1"/>
  <c r="C724" i="1" s="1"/>
  <c r="B724" i="1"/>
  <c r="D724" i="1"/>
  <c r="E724" i="1" s="1"/>
  <c r="F724" i="1"/>
  <c r="G724" i="1" s="1"/>
  <c r="A725" i="1"/>
  <c r="C725" i="1" s="1"/>
  <c r="B725" i="1"/>
  <c r="D725" i="1"/>
  <c r="E725" i="1" s="1"/>
  <c r="F725" i="1"/>
  <c r="G725" i="1" s="1"/>
  <c r="A726" i="1"/>
  <c r="C726" i="1" s="1"/>
  <c r="B726" i="1"/>
  <c r="D726" i="1"/>
  <c r="E726" i="1" s="1"/>
  <c r="F726" i="1"/>
  <c r="G726" i="1" s="1"/>
  <c r="A727" i="1"/>
  <c r="C727" i="1" s="1"/>
  <c r="B727" i="1"/>
  <c r="D727" i="1"/>
  <c r="E727" i="1" s="1"/>
  <c r="F727" i="1"/>
  <c r="G727" i="1" s="1"/>
  <c r="A728" i="1"/>
  <c r="C728" i="1" s="1"/>
  <c r="B728" i="1"/>
  <c r="D728" i="1"/>
  <c r="E728" i="1" s="1"/>
  <c r="F728" i="1"/>
  <c r="G728" i="1" s="1"/>
  <c r="A729" i="1"/>
  <c r="C729" i="1" s="1"/>
  <c r="B729" i="1"/>
  <c r="D729" i="1"/>
  <c r="E729" i="1" s="1"/>
  <c r="F729" i="1"/>
  <c r="G729" i="1" s="1"/>
  <c r="A730" i="1"/>
  <c r="C730" i="1" s="1"/>
  <c r="B730" i="1"/>
  <c r="D730" i="1"/>
  <c r="E730" i="1" s="1"/>
  <c r="F730" i="1"/>
  <c r="G730" i="1" s="1"/>
  <c r="A731" i="1"/>
  <c r="C731" i="1" s="1"/>
  <c r="B731" i="1"/>
  <c r="D731" i="1"/>
  <c r="E731" i="1"/>
  <c r="F731" i="1"/>
  <c r="G731" i="1" s="1"/>
  <c r="H731" i="1"/>
  <c r="A732" i="1"/>
  <c r="C732" i="1" s="1"/>
  <c r="B732" i="1"/>
  <c r="D732" i="1"/>
  <c r="E732" i="1" s="1"/>
  <c r="F732" i="1"/>
  <c r="G732" i="1" s="1"/>
  <c r="A733" i="1"/>
  <c r="C733" i="1" s="1"/>
  <c r="B733" i="1"/>
  <c r="D733" i="1"/>
  <c r="E733" i="1"/>
  <c r="F733" i="1"/>
  <c r="G733" i="1" s="1"/>
  <c r="H733" i="1"/>
  <c r="I733" i="1" s="1"/>
  <c r="A734" i="1"/>
  <c r="C734" i="1" s="1"/>
  <c r="B734" i="1"/>
  <c r="D734" i="1"/>
  <c r="E734" i="1" s="1"/>
  <c r="F734" i="1"/>
  <c r="G734" i="1" s="1"/>
  <c r="A735" i="1"/>
  <c r="C735" i="1" s="1"/>
  <c r="B735" i="1"/>
  <c r="D735" i="1"/>
  <c r="E735" i="1"/>
  <c r="F735" i="1"/>
  <c r="G735" i="1" s="1"/>
  <c r="H735" i="1"/>
  <c r="I735" i="1" s="1"/>
  <c r="A736" i="1"/>
  <c r="C736" i="1" s="1"/>
  <c r="B736" i="1"/>
  <c r="D736" i="1"/>
  <c r="E736" i="1" s="1"/>
  <c r="F736" i="1"/>
  <c r="G736" i="1" s="1"/>
  <c r="A737" i="1"/>
  <c r="C737" i="1" s="1"/>
  <c r="B737" i="1"/>
  <c r="D737" i="1"/>
  <c r="E737" i="1" s="1"/>
  <c r="F737" i="1"/>
  <c r="G737" i="1" s="1"/>
  <c r="A738" i="1"/>
  <c r="C738" i="1" s="1"/>
  <c r="B738" i="1"/>
  <c r="D738" i="1"/>
  <c r="E738" i="1" s="1"/>
  <c r="F738" i="1"/>
  <c r="G738" i="1" s="1"/>
  <c r="A739" i="1"/>
  <c r="C739" i="1" s="1"/>
  <c r="B739" i="1"/>
  <c r="D739" i="1"/>
  <c r="E739" i="1" s="1"/>
  <c r="F739" i="1"/>
  <c r="G739" i="1" s="1"/>
  <c r="A740" i="1"/>
  <c r="C740" i="1" s="1"/>
  <c r="B740" i="1"/>
  <c r="D740" i="1"/>
  <c r="E740" i="1" s="1"/>
  <c r="F740" i="1"/>
  <c r="G740" i="1" s="1"/>
  <c r="A741" i="1"/>
  <c r="C741" i="1" s="1"/>
  <c r="B741" i="1"/>
  <c r="D741" i="1"/>
  <c r="E741" i="1"/>
  <c r="F741" i="1"/>
  <c r="G741" i="1" s="1"/>
  <c r="H741" i="1"/>
  <c r="I741" i="1" s="1"/>
  <c r="A742" i="1"/>
  <c r="C742" i="1" s="1"/>
  <c r="B742" i="1"/>
  <c r="D742" i="1"/>
  <c r="E742" i="1" s="1"/>
  <c r="F742" i="1"/>
  <c r="G742" i="1" s="1"/>
  <c r="A743" i="1"/>
  <c r="C743" i="1" s="1"/>
  <c r="B743" i="1"/>
  <c r="D743" i="1"/>
  <c r="E743" i="1"/>
  <c r="F743" i="1"/>
  <c r="G743" i="1" s="1"/>
  <c r="H743" i="1"/>
  <c r="I743" i="1" s="1"/>
  <c r="A744" i="1"/>
  <c r="C744" i="1" s="1"/>
  <c r="B744" i="1"/>
  <c r="D744" i="1"/>
  <c r="E744" i="1" s="1"/>
  <c r="F744" i="1"/>
  <c r="G744" i="1" s="1"/>
  <c r="A745" i="1"/>
  <c r="C745" i="1" s="1"/>
  <c r="B745" i="1"/>
  <c r="D745" i="1"/>
  <c r="E745" i="1"/>
  <c r="F745" i="1"/>
  <c r="G745" i="1" s="1"/>
  <c r="H745" i="1"/>
  <c r="I745" i="1" s="1"/>
  <c r="A746" i="1"/>
  <c r="C746" i="1" s="1"/>
  <c r="B746" i="1"/>
  <c r="D746" i="1"/>
  <c r="E746" i="1" s="1"/>
  <c r="F746" i="1"/>
  <c r="G746" i="1" s="1"/>
  <c r="A747" i="1"/>
  <c r="C747" i="1" s="1"/>
  <c r="B747" i="1"/>
  <c r="D747" i="1"/>
  <c r="E747" i="1" s="1"/>
  <c r="F747" i="1"/>
  <c r="G747" i="1" s="1"/>
  <c r="A748" i="1"/>
  <c r="C748" i="1" s="1"/>
  <c r="B748" i="1"/>
  <c r="D748" i="1"/>
  <c r="E748" i="1" s="1"/>
  <c r="F748" i="1"/>
  <c r="G748" i="1" s="1"/>
  <c r="A749" i="1"/>
  <c r="C749" i="1" s="1"/>
  <c r="B749" i="1"/>
  <c r="D749" i="1"/>
  <c r="E749" i="1"/>
  <c r="F749" i="1"/>
  <c r="G749" i="1" s="1"/>
  <c r="H749" i="1"/>
  <c r="I749" i="1" s="1"/>
  <c r="A750" i="1"/>
  <c r="C750" i="1" s="1"/>
  <c r="B750" i="1"/>
  <c r="D750" i="1"/>
  <c r="E750" i="1" s="1"/>
  <c r="F750" i="1"/>
  <c r="G750" i="1" s="1"/>
  <c r="A751" i="1"/>
  <c r="C751" i="1" s="1"/>
  <c r="B751" i="1"/>
  <c r="D751" i="1"/>
  <c r="E751" i="1"/>
  <c r="F751" i="1"/>
  <c r="G751" i="1" s="1"/>
  <c r="H751" i="1"/>
  <c r="A752" i="1"/>
  <c r="C752" i="1" s="1"/>
  <c r="B752" i="1"/>
  <c r="D752" i="1"/>
  <c r="E752" i="1" s="1"/>
  <c r="F752" i="1"/>
  <c r="G752" i="1" s="1"/>
  <c r="A753" i="1"/>
  <c r="C753" i="1" s="1"/>
  <c r="B753" i="1"/>
  <c r="D753" i="1"/>
  <c r="E753" i="1" s="1"/>
  <c r="F753" i="1"/>
  <c r="G753" i="1" s="1"/>
  <c r="A754" i="1"/>
  <c r="C754" i="1" s="1"/>
  <c r="B754" i="1"/>
  <c r="D754" i="1"/>
  <c r="E754" i="1" s="1"/>
  <c r="F754" i="1"/>
  <c r="G754" i="1" s="1"/>
  <c r="A755" i="1"/>
  <c r="C755" i="1" s="1"/>
  <c r="B755" i="1"/>
  <c r="D755" i="1"/>
  <c r="E755" i="1"/>
  <c r="F755" i="1"/>
  <c r="G755" i="1" s="1"/>
  <c r="H755" i="1"/>
  <c r="I755" i="1" s="1"/>
  <c r="A756" i="1"/>
  <c r="C756" i="1" s="1"/>
  <c r="B756" i="1"/>
  <c r="D756" i="1"/>
  <c r="E756" i="1" s="1"/>
  <c r="F756" i="1"/>
  <c r="G756" i="1" s="1"/>
  <c r="A757" i="1"/>
  <c r="C757" i="1" s="1"/>
  <c r="B757" i="1"/>
  <c r="D757" i="1"/>
  <c r="E757" i="1"/>
  <c r="F757" i="1"/>
  <c r="G757" i="1" s="1"/>
  <c r="H757" i="1"/>
  <c r="A758" i="1"/>
  <c r="C758" i="1" s="1"/>
  <c r="B758" i="1"/>
  <c r="D758" i="1"/>
  <c r="E758" i="1" s="1"/>
  <c r="F758" i="1"/>
  <c r="G758" i="1" s="1"/>
  <c r="A759" i="1"/>
  <c r="C759" i="1" s="1"/>
  <c r="B759" i="1"/>
  <c r="D759" i="1"/>
  <c r="E759" i="1"/>
  <c r="F759" i="1"/>
  <c r="G759" i="1" s="1"/>
  <c r="H759" i="1"/>
  <c r="I759" i="1" s="1"/>
  <c r="A760" i="1"/>
  <c r="C760" i="1" s="1"/>
  <c r="B760" i="1"/>
  <c r="D760" i="1"/>
  <c r="E760" i="1" s="1"/>
  <c r="F760" i="1"/>
  <c r="G760" i="1" s="1"/>
  <c r="A761" i="1"/>
  <c r="C761" i="1" s="1"/>
  <c r="B761" i="1"/>
  <c r="D761" i="1"/>
  <c r="E761" i="1"/>
  <c r="F761" i="1"/>
  <c r="G761" i="1" s="1"/>
  <c r="H761" i="1"/>
  <c r="I761" i="1" s="1"/>
  <c r="A762" i="1"/>
  <c r="C762" i="1" s="1"/>
  <c r="B762" i="1"/>
  <c r="D762" i="1"/>
  <c r="E762" i="1" s="1"/>
  <c r="F762" i="1"/>
  <c r="G762" i="1" s="1"/>
  <c r="A763" i="1"/>
  <c r="C763" i="1" s="1"/>
  <c r="B763" i="1"/>
  <c r="D763" i="1"/>
  <c r="E763" i="1" s="1"/>
  <c r="F763" i="1"/>
  <c r="G763" i="1" s="1"/>
  <c r="A764" i="1"/>
  <c r="C764" i="1" s="1"/>
  <c r="B764" i="1"/>
  <c r="D764" i="1"/>
  <c r="E764" i="1" s="1"/>
  <c r="F764" i="1"/>
  <c r="G764" i="1" s="1"/>
  <c r="A765" i="1"/>
  <c r="C765" i="1" s="1"/>
  <c r="B765" i="1"/>
  <c r="D765" i="1"/>
  <c r="E765" i="1" s="1"/>
  <c r="F765" i="1"/>
  <c r="G765" i="1" s="1"/>
  <c r="A766" i="1"/>
  <c r="C766" i="1" s="1"/>
  <c r="B766" i="1"/>
  <c r="D766" i="1"/>
  <c r="E766" i="1" s="1"/>
  <c r="F766" i="1"/>
  <c r="G766" i="1" s="1"/>
  <c r="A767" i="1"/>
  <c r="C767" i="1" s="1"/>
  <c r="B767" i="1"/>
  <c r="D767" i="1"/>
  <c r="E767" i="1" s="1"/>
  <c r="F767" i="1"/>
  <c r="G767" i="1" s="1"/>
  <c r="A768" i="1"/>
  <c r="C768" i="1" s="1"/>
  <c r="B768" i="1"/>
  <c r="D768" i="1"/>
  <c r="E768" i="1" s="1"/>
  <c r="F768" i="1"/>
  <c r="G768" i="1" s="1"/>
  <c r="A769" i="1"/>
  <c r="C769" i="1" s="1"/>
  <c r="B769" i="1"/>
  <c r="D769" i="1"/>
  <c r="E769" i="1" s="1"/>
  <c r="F769" i="1"/>
  <c r="G769" i="1" s="1"/>
  <c r="A770" i="1"/>
  <c r="C770" i="1" s="1"/>
  <c r="B770" i="1"/>
  <c r="D770" i="1"/>
  <c r="E770" i="1" s="1"/>
  <c r="F770" i="1"/>
  <c r="G770" i="1" s="1"/>
  <c r="A771" i="1"/>
  <c r="C771" i="1" s="1"/>
  <c r="B771" i="1"/>
  <c r="D771" i="1"/>
  <c r="E771" i="1"/>
  <c r="F771" i="1"/>
  <c r="G771" i="1" s="1"/>
  <c r="H771" i="1"/>
  <c r="I771" i="1" s="1"/>
  <c r="A772" i="1"/>
  <c r="C772" i="1" s="1"/>
  <c r="B772" i="1"/>
  <c r="D772" i="1"/>
  <c r="E772" i="1" s="1"/>
  <c r="F772" i="1"/>
  <c r="G772" i="1" s="1"/>
  <c r="A773" i="1"/>
  <c r="C773" i="1" s="1"/>
  <c r="B773" i="1"/>
  <c r="D773" i="1"/>
  <c r="E773" i="1"/>
  <c r="F773" i="1"/>
  <c r="G773" i="1" s="1"/>
  <c r="H773" i="1"/>
  <c r="I773" i="1" s="1"/>
  <c r="A774" i="1"/>
  <c r="C774" i="1" s="1"/>
  <c r="B774" i="1"/>
  <c r="D774" i="1"/>
  <c r="E774" i="1" s="1"/>
  <c r="F774" i="1"/>
  <c r="G774" i="1" s="1"/>
  <c r="A775" i="1"/>
  <c r="C775" i="1" s="1"/>
  <c r="B775" i="1"/>
  <c r="D775" i="1"/>
  <c r="E775" i="1" s="1"/>
  <c r="F775" i="1"/>
  <c r="G775" i="1" s="1"/>
  <c r="A776" i="1"/>
  <c r="C776" i="1" s="1"/>
  <c r="B776" i="1"/>
  <c r="D776" i="1"/>
  <c r="E776" i="1" s="1"/>
  <c r="F776" i="1"/>
  <c r="G776" i="1" s="1"/>
  <c r="A777" i="1"/>
  <c r="C777" i="1" s="1"/>
  <c r="B777" i="1"/>
  <c r="D777" i="1"/>
  <c r="E777" i="1"/>
  <c r="F777" i="1"/>
  <c r="G777" i="1" s="1"/>
  <c r="H777" i="1"/>
  <c r="I777" i="1" s="1"/>
  <c r="A778" i="1"/>
  <c r="C778" i="1" s="1"/>
  <c r="B778" i="1"/>
  <c r="D778" i="1"/>
  <c r="E778" i="1" s="1"/>
  <c r="F778" i="1"/>
  <c r="G778" i="1" s="1"/>
  <c r="A779" i="1"/>
  <c r="C779" i="1" s="1"/>
  <c r="B779" i="1"/>
  <c r="D779" i="1"/>
  <c r="E779" i="1" s="1"/>
  <c r="F779" i="1"/>
  <c r="G779" i="1" s="1"/>
  <c r="A780" i="1"/>
  <c r="C780" i="1" s="1"/>
  <c r="B780" i="1"/>
  <c r="D780" i="1"/>
  <c r="E780" i="1" s="1"/>
  <c r="F780" i="1"/>
  <c r="G780" i="1" s="1"/>
  <c r="A781" i="1"/>
  <c r="C781" i="1" s="1"/>
  <c r="B781" i="1"/>
  <c r="D781" i="1"/>
  <c r="E781" i="1" s="1"/>
  <c r="F781" i="1"/>
  <c r="G781" i="1" s="1"/>
  <c r="A782" i="1"/>
  <c r="C782" i="1" s="1"/>
  <c r="B782" i="1"/>
  <c r="D782" i="1"/>
  <c r="E782" i="1" s="1"/>
  <c r="F782" i="1"/>
  <c r="G782" i="1" s="1"/>
  <c r="A783" i="1"/>
  <c r="C783" i="1" s="1"/>
  <c r="B783" i="1"/>
  <c r="D783" i="1"/>
  <c r="E783" i="1"/>
  <c r="F783" i="1"/>
  <c r="G783" i="1" s="1"/>
  <c r="H783" i="1"/>
  <c r="I783" i="1" s="1"/>
  <c r="A784" i="1"/>
  <c r="C784" i="1" s="1"/>
  <c r="B784" i="1"/>
  <c r="D784" i="1"/>
  <c r="E784" i="1" s="1"/>
  <c r="F784" i="1"/>
  <c r="G784" i="1" s="1"/>
  <c r="A785" i="1"/>
  <c r="C785" i="1" s="1"/>
  <c r="B785" i="1"/>
  <c r="D785" i="1"/>
  <c r="E785" i="1" s="1"/>
  <c r="F785" i="1"/>
  <c r="G785" i="1" s="1"/>
  <c r="A786" i="1"/>
  <c r="C786" i="1" s="1"/>
  <c r="B786" i="1"/>
  <c r="D786" i="1"/>
  <c r="E786" i="1" s="1"/>
  <c r="F786" i="1"/>
  <c r="G786" i="1" s="1"/>
  <c r="A787" i="1"/>
  <c r="C787" i="1" s="1"/>
  <c r="B787" i="1"/>
  <c r="D787" i="1"/>
  <c r="E787" i="1" s="1"/>
  <c r="F787" i="1"/>
  <c r="G787" i="1" s="1"/>
  <c r="A788" i="1"/>
  <c r="C788" i="1" s="1"/>
  <c r="B788" i="1"/>
  <c r="D788" i="1"/>
  <c r="E788" i="1" s="1"/>
  <c r="F788" i="1"/>
  <c r="G788" i="1" s="1"/>
  <c r="A789" i="1"/>
  <c r="C789" i="1" s="1"/>
  <c r="B789" i="1"/>
  <c r="D789" i="1"/>
  <c r="E789" i="1" s="1"/>
  <c r="F789" i="1"/>
  <c r="G789" i="1" s="1"/>
  <c r="A790" i="1"/>
  <c r="C790" i="1" s="1"/>
  <c r="B790" i="1"/>
  <c r="D790" i="1"/>
  <c r="E790" i="1" s="1"/>
  <c r="F790" i="1"/>
  <c r="G790" i="1" s="1"/>
  <c r="A791" i="1"/>
  <c r="C791" i="1" s="1"/>
  <c r="B791" i="1"/>
  <c r="D791" i="1"/>
  <c r="E791" i="1" s="1"/>
  <c r="F791" i="1"/>
  <c r="G791" i="1" s="1"/>
  <c r="A792" i="1"/>
  <c r="C792" i="1" s="1"/>
  <c r="B792" i="1"/>
  <c r="D792" i="1"/>
  <c r="E792" i="1" s="1"/>
  <c r="F792" i="1"/>
  <c r="G792" i="1" s="1"/>
  <c r="A793" i="1"/>
  <c r="C793" i="1" s="1"/>
  <c r="B793" i="1"/>
  <c r="D793" i="1"/>
  <c r="E793" i="1" s="1"/>
  <c r="F793" i="1"/>
  <c r="G793" i="1" s="1"/>
  <c r="A794" i="1"/>
  <c r="C794" i="1" s="1"/>
  <c r="B794" i="1"/>
  <c r="D794" i="1"/>
  <c r="E794" i="1" s="1"/>
  <c r="F794" i="1"/>
  <c r="G794" i="1" s="1"/>
  <c r="A795" i="1"/>
  <c r="C795" i="1" s="1"/>
  <c r="B795" i="1"/>
  <c r="D795" i="1"/>
  <c r="E795" i="1" s="1"/>
  <c r="F795" i="1"/>
  <c r="G795" i="1" s="1"/>
  <c r="A796" i="1"/>
  <c r="C796" i="1" s="1"/>
  <c r="B796" i="1"/>
  <c r="D796" i="1"/>
  <c r="E796" i="1" s="1"/>
  <c r="F796" i="1"/>
  <c r="G796" i="1" s="1"/>
  <c r="A797" i="1"/>
  <c r="C797" i="1" s="1"/>
  <c r="B797" i="1"/>
  <c r="D797" i="1"/>
  <c r="E797" i="1" s="1"/>
  <c r="F797" i="1"/>
  <c r="G797" i="1" s="1"/>
  <c r="A798" i="1"/>
  <c r="C798" i="1" s="1"/>
  <c r="B798" i="1"/>
  <c r="D798" i="1"/>
  <c r="E798" i="1" s="1"/>
  <c r="F798" i="1"/>
  <c r="G798" i="1" s="1"/>
  <c r="A799" i="1"/>
  <c r="C799" i="1" s="1"/>
  <c r="B799" i="1"/>
  <c r="D799" i="1"/>
  <c r="E799" i="1"/>
  <c r="F799" i="1"/>
  <c r="G799" i="1" s="1"/>
  <c r="H799" i="1"/>
  <c r="I799" i="1" s="1"/>
  <c r="A800" i="1"/>
  <c r="C800" i="1" s="1"/>
  <c r="B800" i="1"/>
  <c r="D800" i="1"/>
  <c r="E800" i="1" s="1"/>
  <c r="F800" i="1"/>
  <c r="G800" i="1" s="1"/>
  <c r="F2" i="1"/>
  <c r="G2" i="1" s="1"/>
  <c r="B2" i="1"/>
  <c r="A2" i="1"/>
  <c r="C2" i="1" s="1"/>
  <c r="H245" i="1" l="1"/>
  <c r="I245" i="1" s="1"/>
  <c r="H242" i="1"/>
  <c r="I242" i="1" s="1"/>
  <c r="H239" i="1"/>
  <c r="I239" i="1" s="1"/>
  <c r="H220" i="1"/>
  <c r="I220" i="1" s="1"/>
  <c r="H215" i="1"/>
  <c r="I215" i="1" s="1"/>
  <c r="H502" i="1"/>
  <c r="I502" i="1" s="1"/>
  <c r="H500" i="1"/>
  <c r="I500" i="1" s="1"/>
  <c r="H496" i="1"/>
  <c r="I496" i="1" s="1"/>
  <c r="H494" i="1"/>
  <c r="I494" i="1" s="1"/>
  <c r="H492" i="1"/>
  <c r="I492" i="1" s="1"/>
  <c r="H490" i="1"/>
  <c r="I490" i="1" s="1"/>
  <c r="H488" i="1"/>
  <c r="I488" i="1" s="1"/>
  <c r="H474" i="1"/>
  <c r="I474" i="1" s="1"/>
  <c r="H472" i="1"/>
  <c r="I472" i="1" s="1"/>
  <c r="H470" i="1"/>
  <c r="I470" i="1" s="1"/>
  <c r="H462" i="1"/>
  <c r="I462" i="1" s="1"/>
  <c r="H460" i="1"/>
  <c r="I460" i="1" s="1"/>
  <c r="H458" i="1"/>
  <c r="I458" i="1" s="1"/>
  <c r="H452" i="1"/>
  <c r="I452" i="1" s="1"/>
  <c r="H450" i="1"/>
  <c r="I450" i="1" s="1"/>
  <c r="H436" i="1"/>
  <c r="I436" i="1" s="1"/>
  <c r="H434" i="1"/>
  <c r="I434" i="1" s="1"/>
  <c r="H432" i="1"/>
  <c r="I432" i="1" s="1"/>
  <c r="H426" i="1"/>
  <c r="I426" i="1" s="1"/>
  <c r="H424" i="1"/>
  <c r="I424" i="1" s="1"/>
  <c r="H420" i="1"/>
  <c r="I420" i="1" s="1"/>
  <c r="H418" i="1"/>
  <c r="I418" i="1" s="1"/>
  <c r="H416" i="1"/>
  <c r="I416" i="1" s="1"/>
  <c r="H410" i="1"/>
  <c r="I410" i="1" s="1"/>
  <c r="H408" i="1"/>
  <c r="I408" i="1" s="1"/>
  <c r="H404" i="1"/>
  <c r="I404" i="1" s="1"/>
  <c r="H402" i="1"/>
  <c r="I402" i="1" s="1"/>
  <c r="H386" i="1"/>
  <c r="I386" i="1" s="1"/>
  <c r="H380" i="1"/>
  <c r="I380" i="1" s="1"/>
  <c r="H378" i="1"/>
  <c r="I378" i="1" s="1"/>
  <c r="H374" i="1"/>
  <c r="I374" i="1" s="1"/>
  <c r="H372" i="1"/>
  <c r="I372" i="1" s="1"/>
  <c r="H368" i="1"/>
  <c r="I368" i="1" s="1"/>
  <c r="H366" i="1"/>
  <c r="I366" i="1" s="1"/>
  <c r="H362" i="1"/>
  <c r="I362" i="1" s="1"/>
  <c r="H332" i="1"/>
  <c r="I332" i="1" s="1"/>
  <c r="H327" i="1"/>
  <c r="I327" i="1" s="1"/>
  <c r="H326" i="1"/>
  <c r="I326" i="1" s="1"/>
  <c r="H308" i="1"/>
  <c r="I308" i="1" s="1"/>
  <c r="H307" i="1"/>
  <c r="I307" i="1" s="1"/>
  <c r="H300" i="1"/>
  <c r="I300" i="1" s="1"/>
  <c r="H298" i="1"/>
  <c r="I298" i="1" s="1"/>
  <c r="H297" i="1"/>
  <c r="I297" i="1" s="1"/>
  <c r="H280" i="1"/>
  <c r="I280" i="1" s="1"/>
  <c r="H279" i="1"/>
  <c r="I279" i="1" s="1"/>
  <c r="H278" i="1"/>
  <c r="I278" i="1" s="1"/>
  <c r="H276" i="1"/>
  <c r="I276" i="1" s="1"/>
  <c r="H274" i="1"/>
  <c r="I274" i="1" s="1"/>
  <c r="H266" i="1"/>
  <c r="I266" i="1" s="1"/>
  <c r="H265" i="1"/>
  <c r="H264" i="1"/>
  <c r="H255" i="1"/>
  <c r="H254" i="1"/>
  <c r="I254" i="1" s="1"/>
  <c r="H252" i="1"/>
  <c r="I252" i="1" s="1"/>
  <c r="H251" i="1"/>
  <c r="I251" i="1" s="1"/>
  <c r="H235" i="1"/>
  <c r="I235" i="1" s="1"/>
  <c r="I757" i="1"/>
  <c r="I751" i="1"/>
  <c r="I731" i="1"/>
  <c r="I695" i="1"/>
  <c r="I681" i="1"/>
  <c r="I613" i="1"/>
  <c r="I611" i="1"/>
  <c r="I605" i="1"/>
  <c r="I593" i="1"/>
  <c r="I591" i="1"/>
  <c r="I587" i="1"/>
  <c r="I579" i="1"/>
  <c r="I571" i="1"/>
  <c r="I553" i="1"/>
  <c r="I549" i="1"/>
  <c r="I527" i="1"/>
  <c r="I523" i="1"/>
  <c r="I348" i="1"/>
  <c r="I346" i="1"/>
  <c r="I340" i="1"/>
  <c r="I284" i="1"/>
  <c r="I265" i="1"/>
  <c r="I264" i="1"/>
  <c r="I255" i="1"/>
  <c r="H797" i="1"/>
  <c r="I797" i="1" s="1"/>
  <c r="H795" i="1"/>
  <c r="I795" i="1" s="1"/>
  <c r="H793" i="1"/>
  <c r="I793" i="1" s="1"/>
  <c r="H791" i="1"/>
  <c r="I791" i="1" s="1"/>
  <c r="H789" i="1"/>
  <c r="I789" i="1" s="1"/>
  <c r="H787" i="1"/>
  <c r="I787" i="1" s="1"/>
  <c r="H785" i="1"/>
  <c r="I785" i="1" s="1"/>
  <c r="H781" i="1"/>
  <c r="I781" i="1" s="1"/>
  <c r="H779" i="1"/>
  <c r="I779" i="1" s="1"/>
  <c r="H775" i="1"/>
  <c r="I775" i="1" s="1"/>
  <c r="H769" i="1"/>
  <c r="I769" i="1" s="1"/>
  <c r="H767" i="1"/>
  <c r="I767" i="1" s="1"/>
  <c r="H765" i="1"/>
  <c r="I765" i="1" s="1"/>
  <c r="H763" i="1"/>
  <c r="I763" i="1" s="1"/>
  <c r="H753" i="1"/>
  <c r="I753" i="1" s="1"/>
  <c r="H747" i="1"/>
  <c r="I747" i="1" s="1"/>
  <c r="H739" i="1"/>
  <c r="I739" i="1" s="1"/>
  <c r="H737" i="1"/>
  <c r="I737" i="1" s="1"/>
  <c r="H729" i="1"/>
  <c r="I729" i="1" s="1"/>
  <c r="H727" i="1"/>
  <c r="I727" i="1" s="1"/>
  <c r="H725" i="1"/>
  <c r="I725" i="1" s="1"/>
  <c r="H723" i="1"/>
  <c r="I723" i="1" s="1"/>
  <c r="H717" i="1"/>
  <c r="I717" i="1" s="1"/>
  <c r="H707" i="1"/>
  <c r="I707" i="1" s="1"/>
  <c r="H705" i="1"/>
  <c r="I705" i="1" s="1"/>
  <c r="H703" i="1"/>
  <c r="I703" i="1" s="1"/>
  <c r="H701" i="1"/>
  <c r="I701" i="1" s="1"/>
  <c r="H689" i="1"/>
  <c r="I689" i="1" s="1"/>
  <c r="H687" i="1"/>
  <c r="I687" i="1" s="1"/>
  <c r="H685" i="1"/>
  <c r="I685" i="1" s="1"/>
  <c r="H683" i="1"/>
  <c r="I683" i="1" s="1"/>
  <c r="H675" i="1"/>
  <c r="I675" i="1" s="1"/>
  <c r="H673" i="1"/>
  <c r="I673" i="1" s="1"/>
  <c r="H671" i="1"/>
  <c r="I671" i="1" s="1"/>
  <c r="H669" i="1"/>
  <c r="I669" i="1" s="1"/>
  <c r="H667" i="1"/>
  <c r="I667" i="1" s="1"/>
  <c r="H663" i="1"/>
  <c r="I663" i="1" s="1"/>
  <c r="H661" i="1"/>
  <c r="I661" i="1" s="1"/>
  <c r="C659" i="1"/>
  <c r="H659" i="1"/>
  <c r="I659" i="1" s="1"/>
  <c r="C657" i="1"/>
  <c r="H657" i="1"/>
  <c r="I657" i="1" s="1"/>
  <c r="C655" i="1"/>
  <c r="H655" i="1"/>
  <c r="I655" i="1" s="1"/>
  <c r="C653" i="1"/>
  <c r="H653" i="1"/>
  <c r="I653" i="1" s="1"/>
  <c r="C651" i="1"/>
  <c r="H651" i="1"/>
  <c r="I651" i="1" s="1"/>
  <c r="C649" i="1"/>
  <c r="H649" i="1"/>
  <c r="I649" i="1" s="1"/>
  <c r="C647" i="1"/>
  <c r="H647" i="1"/>
  <c r="I647" i="1" s="1"/>
  <c r="C645" i="1"/>
  <c r="H645" i="1"/>
  <c r="I645" i="1" s="1"/>
  <c r="C643" i="1"/>
  <c r="H643" i="1"/>
  <c r="I643" i="1" s="1"/>
  <c r="C641" i="1"/>
  <c r="H641" i="1"/>
  <c r="I641" i="1" s="1"/>
  <c r="C639" i="1"/>
  <c r="H639" i="1"/>
  <c r="I639" i="1" s="1"/>
  <c r="C635" i="1"/>
  <c r="H635" i="1"/>
  <c r="I635" i="1" s="1"/>
  <c r="C631" i="1"/>
  <c r="H631" i="1"/>
  <c r="I631" i="1" s="1"/>
  <c r="C629" i="1"/>
  <c r="H629" i="1"/>
  <c r="I629" i="1" s="1"/>
  <c r="C627" i="1"/>
  <c r="H627" i="1"/>
  <c r="I627" i="1" s="1"/>
  <c r="C623" i="1"/>
  <c r="H623" i="1"/>
  <c r="I623" i="1" s="1"/>
  <c r="C619" i="1"/>
  <c r="H619" i="1"/>
  <c r="I619" i="1" s="1"/>
  <c r="C617" i="1"/>
  <c r="H617" i="1"/>
  <c r="I617" i="1" s="1"/>
  <c r="C609" i="1"/>
  <c r="H609" i="1"/>
  <c r="I609" i="1" s="1"/>
  <c r="C607" i="1"/>
  <c r="H607" i="1"/>
  <c r="I607" i="1" s="1"/>
  <c r="C603" i="1"/>
  <c r="H603" i="1"/>
  <c r="I603" i="1" s="1"/>
  <c r="C599" i="1"/>
  <c r="H599" i="1"/>
  <c r="I599" i="1" s="1"/>
  <c r="C595" i="1"/>
  <c r="H595" i="1"/>
  <c r="I595" i="1" s="1"/>
  <c r="C589" i="1"/>
  <c r="H589" i="1"/>
  <c r="I589" i="1" s="1"/>
  <c r="C583" i="1"/>
  <c r="H583" i="1"/>
  <c r="I583" i="1" s="1"/>
  <c r="C577" i="1"/>
  <c r="H577" i="1"/>
  <c r="I577" i="1" s="1"/>
  <c r="C573" i="1"/>
  <c r="H573" i="1"/>
  <c r="I573" i="1" s="1"/>
  <c r="C569" i="1"/>
  <c r="H569" i="1"/>
  <c r="I569" i="1" s="1"/>
  <c r="C561" i="1"/>
  <c r="H561" i="1"/>
  <c r="I561" i="1" s="1"/>
  <c r="C559" i="1"/>
  <c r="H559" i="1"/>
  <c r="I559" i="1" s="1"/>
  <c r="C557" i="1"/>
  <c r="H557" i="1"/>
  <c r="I557" i="1" s="1"/>
  <c r="C547" i="1"/>
  <c r="H547" i="1"/>
  <c r="I547" i="1" s="1"/>
  <c r="C545" i="1"/>
  <c r="H545" i="1"/>
  <c r="I545" i="1" s="1"/>
  <c r="C543" i="1"/>
  <c r="H543" i="1"/>
  <c r="I543" i="1" s="1"/>
  <c r="C539" i="1"/>
  <c r="H539" i="1"/>
  <c r="I539" i="1" s="1"/>
  <c r="C537" i="1"/>
  <c r="H537" i="1"/>
  <c r="I537" i="1" s="1"/>
  <c r="C533" i="1"/>
  <c r="H533" i="1"/>
  <c r="I533" i="1" s="1"/>
  <c r="C531" i="1"/>
  <c r="H531" i="1"/>
  <c r="I531" i="1" s="1"/>
  <c r="C525" i="1"/>
  <c r="H525" i="1"/>
  <c r="I525" i="1" s="1"/>
  <c r="C521" i="1"/>
  <c r="H521" i="1"/>
  <c r="I521" i="1" s="1"/>
  <c r="C517" i="1"/>
  <c r="H517" i="1"/>
  <c r="I517" i="1" s="1"/>
  <c r="C515" i="1"/>
  <c r="H515" i="1"/>
  <c r="I515" i="1" s="1"/>
  <c r="C513" i="1"/>
  <c r="H513" i="1"/>
  <c r="I513" i="1" s="1"/>
  <c r="C511" i="1"/>
  <c r="H511" i="1"/>
  <c r="I511" i="1" s="1"/>
  <c r="C509" i="1"/>
  <c r="H509" i="1"/>
  <c r="I509" i="1" s="1"/>
  <c r="C506" i="1"/>
  <c r="H506" i="1"/>
  <c r="I506" i="1" s="1"/>
  <c r="C504" i="1"/>
  <c r="H504" i="1"/>
  <c r="I504" i="1" s="1"/>
  <c r="C498" i="1"/>
  <c r="H498" i="1"/>
  <c r="I498" i="1" s="1"/>
  <c r="C486" i="1"/>
  <c r="H486" i="1"/>
  <c r="I486" i="1" s="1"/>
  <c r="C484" i="1"/>
  <c r="H484" i="1"/>
  <c r="I484" i="1" s="1"/>
  <c r="C482" i="1"/>
  <c r="H482" i="1"/>
  <c r="I482" i="1" s="1"/>
  <c r="C480" i="1"/>
  <c r="H480" i="1"/>
  <c r="I480" i="1" s="1"/>
  <c r="C478" i="1"/>
  <c r="H478" i="1"/>
  <c r="I478" i="1" s="1"/>
  <c r="C476" i="1"/>
  <c r="H476" i="1"/>
  <c r="I476" i="1" s="1"/>
  <c r="C468" i="1"/>
  <c r="H468" i="1"/>
  <c r="I468" i="1" s="1"/>
  <c r="C466" i="1"/>
  <c r="H466" i="1"/>
  <c r="I466" i="1" s="1"/>
  <c r="C464" i="1"/>
  <c r="H464" i="1"/>
  <c r="I464" i="1" s="1"/>
  <c r="C456" i="1"/>
  <c r="H456" i="1"/>
  <c r="I456" i="1" s="1"/>
  <c r="C454" i="1"/>
  <c r="H454" i="1"/>
  <c r="I454" i="1" s="1"/>
  <c r="C448" i="1"/>
  <c r="H448" i="1"/>
  <c r="I448" i="1" s="1"/>
  <c r="C446" i="1"/>
  <c r="H446" i="1"/>
  <c r="I446" i="1" s="1"/>
  <c r="C444" i="1"/>
  <c r="H444" i="1"/>
  <c r="I444" i="1" s="1"/>
  <c r="C442" i="1"/>
  <c r="H442" i="1"/>
  <c r="I442" i="1" s="1"/>
  <c r="C440" i="1"/>
  <c r="H440" i="1"/>
  <c r="I440" i="1" s="1"/>
  <c r="C438" i="1"/>
  <c r="H438" i="1"/>
  <c r="I438" i="1" s="1"/>
  <c r="C430" i="1"/>
  <c r="H430" i="1"/>
  <c r="I430" i="1" s="1"/>
  <c r="C428" i="1"/>
  <c r="H428" i="1"/>
  <c r="I428" i="1" s="1"/>
  <c r="C422" i="1"/>
  <c r="H422" i="1"/>
  <c r="I422" i="1" s="1"/>
  <c r="C414" i="1"/>
  <c r="H414" i="1"/>
  <c r="I414" i="1" s="1"/>
  <c r="C412" i="1"/>
  <c r="H412" i="1"/>
  <c r="I412" i="1" s="1"/>
  <c r="C406" i="1"/>
  <c r="H406" i="1"/>
  <c r="I406" i="1" s="1"/>
  <c r="C400" i="1"/>
  <c r="H400" i="1"/>
  <c r="I400" i="1" s="1"/>
  <c r="C398" i="1"/>
  <c r="H398" i="1"/>
  <c r="I398" i="1" s="1"/>
  <c r="C396" i="1"/>
  <c r="H396" i="1"/>
  <c r="I396" i="1" s="1"/>
  <c r="C394" i="1"/>
  <c r="H394" i="1"/>
  <c r="I394" i="1" s="1"/>
  <c r="C392" i="1"/>
  <c r="H392" i="1"/>
  <c r="I392" i="1" s="1"/>
  <c r="C390" i="1"/>
  <c r="H390" i="1"/>
  <c r="I390" i="1" s="1"/>
  <c r="C388" i="1"/>
  <c r="H388" i="1"/>
  <c r="I388" i="1" s="1"/>
  <c r="C384" i="1"/>
  <c r="H384" i="1"/>
  <c r="I384" i="1" s="1"/>
  <c r="C382" i="1"/>
  <c r="H382" i="1"/>
  <c r="I382" i="1" s="1"/>
  <c r="C376" i="1"/>
  <c r="H376" i="1"/>
  <c r="I376" i="1" s="1"/>
  <c r="C370" i="1"/>
  <c r="H370" i="1"/>
  <c r="I370" i="1" s="1"/>
  <c r="C364" i="1"/>
  <c r="H364" i="1"/>
  <c r="I364" i="1" s="1"/>
  <c r="C360" i="1"/>
  <c r="H360" i="1"/>
  <c r="I360" i="1" s="1"/>
  <c r="C354" i="1"/>
  <c r="H354" i="1"/>
  <c r="I354" i="1" s="1"/>
  <c r="C352" i="1"/>
  <c r="H352" i="1"/>
  <c r="I352" i="1" s="1"/>
  <c r="C350" i="1"/>
  <c r="H350" i="1"/>
  <c r="I350" i="1" s="1"/>
  <c r="C349" i="1"/>
  <c r="H349" i="1"/>
  <c r="I349" i="1" s="1"/>
  <c r="C342" i="1"/>
  <c r="H342" i="1"/>
  <c r="I342" i="1" s="1"/>
  <c r="E317" i="1"/>
  <c r="E313" i="1"/>
  <c r="E311" i="1"/>
  <c r="E305" i="1"/>
  <c r="E303" i="1"/>
  <c r="E295" i="1"/>
  <c r="E289" i="1"/>
  <c r="C338" i="1"/>
  <c r="H338" i="1"/>
  <c r="I338" i="1" s="1"/>
  <c r="C329" i="1"/>
  <c r="H329" i="1"/>
  <c r="C324" i="1"/>
  <c r="H324" i="1"/>
  <c r="I324" i="1" s="1"/>
  <c r="C320" i="1"/>
  <c r="H320" i="1"/>
  <c r="I320" i="1" s="1"/>
  <c r="C316" i="1"/>
  <c r="H316" i="1"/>
  <c r="I316" i="1" s="1"/>
  <c r="C314" i="1"/>
  <c r="H314" i="1"/>
  <c r="C310" i="1"/>
  <c r="H310" i="1"/>
  <c r="I310" i="1" s="1"/>
  <c r="C306" i="1"/>
  <c r="H306" i="1"/>
  <c r="C304" i="1"/>
  <c r="H304" i="1"/>
  <c r="I304" i="1" s="1"/>
  <c r="C302" i="1"/>
  <c r="H302" i="1"/>
  <c r="I302" i="1" s="1"/>
  <c r="C301" i="1"/>
  <c r="H301" i="1"/>
  <c r="I301" i="1" s="1"/>
  <c r="C294" i="1"/>
  <c r="H294" i="1"/>
  <c r="I294" i="1" s="1"/>
  <c r="C290" i="1"/>
  <c r="H290" i="1"/>
  <c r="C286" i="1"/>
  <c r="H286" i="1"/>
  <c r="I286" i="1" s="1"/>
  <c r="C285" i="1"/>
  <c r="H285" i="1"/>
  <c r="I285" i="1" s="1"/>
  <c r="H270" i="1"/>
  <c r="I270" i="1" s="1"/>
  <c r="H250" i="1"/>
  <c r="I250" i="1" s="1"/>
  <c r="H247" i="1"/>
  <c r="I247" i="1" s="1"/>
  <c r="E243" i="1"/>
  <c r="H238" i="1"/>
  <c r="I238" i="1" s="1"/>
  <c r="H234" i="1"/>
  <c r="I234" i="1" s="1"/>
  <c r="H233" i="1"/>
  <c r="I233" i="1" s="1"/>
  <c r="H232" i="1"/>
  <c r="I232" i="1" s="1"/>
  <c r="H230" i="1"/>
  <c r="I230" i="1" s="1"/>
  <c r="E225" i="1"/>
  <c r="H222" i="1"/>
  <c r="I222" i="1" s="1"/>
  <c r="H217" i="1"/>
  <c r="I217" i="1" s="1"/>
  <c r="H800" i="1"/>
  <c r="I800" i="1" s="1"/>
  <c r="H798" i="1"/>
  <c r="I798" i="1" s="1"/>
  <c r="H796" i="1"/>
  <c r="I796" i="1" s="1"/>
  <c r="H794" i="1"/>
  <c r="I794" i="1" s="1"/>
  <c r="H792" i="1"/>
  <c r="I792" i="1" s="1"/>
  <c r="H790" i="1"/>
  <c r="I790" i="1" s="1"/>
  <c r="H788" i="1"/>
  <c r="I788" i="1" s="1"/>
  <c r="H786" i="1"/>
  <c r="I786" i="1" s="1"/>
  <c r="H784" i="1"/>
  <c r="I784" i="1" s="1"/>
  <c r="H782" i="1"/>
  <c r="I782" i="1" s="1"/>
  <c r="H780" i="1"/>
  <c r="I780" i="1" s="1"/>
  <c r="H778" i="1"/>
  <c r="I778" i="1" s="1"/>
  <c r="H776" i="1"/>
  <c r="I776" i="1" s="1"/>
  <c r="H774" i="1"/>
  <c r="I774" i="1" s="1"/>
  <c r="H772" i="1"/>
  <c r="I772" i="1" s="1"/>
  <c r="H770" i="1"/>
  <c r="I770" i="1" s="1"/>
  <c r="H768" i="1"/>
  <c r="I768" i="1" s="1"/>
  <c r="H766" i="1"/>
  <c r="I766" i="1" s="1"/>
  <c r="H764" i="1"/>
  <c r="I764" i="1" s="1"/>
  <c r="H762" i="1"/>
  <c r="I762" i="1" s="1"/>
  <c r="H760" i="1"/>
  <c r="I760" i="1" s="1"/>
  <c r="H758" i="1"/>
  <c r="I758" i="1" s="1"/>
  <c r="H756" i="1"/>
  <c r="I756" i="1" s="1"/>
  <c r="H754" i="1"/>
  <c r="I754" i="1" s="1"/>
  <c r="H752" i="1"/>
  <c r="I752" i="1" s="1"/>
  <c r="H750" i="1"/>
  <c r="I750" i="1" s="1"/>
  <c r="H748" i="1"/>
  <c r="I748" i="1" s="1"/>
  <c r="H746" i="1"/>
  <c r="I746" i="1" s="1"/>
  <c r="H744" i="1"/>
  <c r="I744" i="1" s="1"/>
  <c r="H742" i="1"/>
  <c r="I742" i="1" s="1"/>
  <c r="H740" i="1"/>
  <c r="I740" i="1" s="1"/>
  <c r="H738" i="1"/>
  <c r="I738" i="1" s="1"/>
  <c r="H736" i="1"/>
  <c r="I736" i="1" s="1"/>
  <c r="H734" i="1"/>
  <c r="I734" i="1" s="1"/>
  <c r="H732" i="1"/>
  <c r="I732" i="1" s="1"/>
  <c r="H730" i="1"/>
  <c r="I730" i="1" s="1"/>
  <c r="H728" i="1"/>
  <c r="I728" i="1" s="1"/>
  <c r="H726" i="1"/>
  <c r="I726" i="1" s="1"/>
  <c r="H724" i="1"/>
  <c r="I724" i="1" s="1"/>
  <c r="H722" i="1"/>
  <c r="I722" i="1" s="1"/>
  <c r="H720" i="1"/>
  <c r="I720" i="1" s="1"/>
  <c r="H718" i="1"/>
  <c r="I718" i="1" s="1"/>
  <c r="H716" i="1"/>
  <c r="I716" i="1" s="1"/>
  <c r="H714" i="1"/>
  <c r="I714" i="1" s="1"/>
  <c r="H712" i="1"/>
  <c r="I712" i="1" s="1"/>
  <c r="H710" i="1"/>
  <c r="I710" i="1" s="1"/>
  <c r="H708" i="1"/>
  <c r="I708" i="1" s="1"/>
  <c r="H706" i="1"/>
  <c r="I706" i="1" s="1"/>
  <c r="H704" i="1"/>
  <c r="I704" i="1" s="1"/>
  <c r="H702" i="1"/>
  <c r="I702" i="1" s="1"/>
  <c r="H700" i="1"/>
  <c r="I700" i="1" s="1"/>
  <c r="H698" i="1"/>
  <c r="I698" i="1" s="1"/>
  <c r="H696" i="1"/>
  <c r="I696" i="1" s="1"/>
  <c r="H694" i="1"/>
  <c r="I694" i="1" s="1"/>
  <c r="H692" i="1"/>
  <c r="I692" i="1" s="1"/>
  <c r="H690" i="1"/>
  <c r="I690" i="1" s="1"/>
  <c r="H688" i="1"/>
  <c r="I688" i="1" s="1"/>
  <c r="H686" i="1"/>
  <c r="I686" i="1" s="1"/>
  <c r="H684" i="1"/>
  <c r="I684" i="1" s="1"/>
  <c r="H682" i="1"/>
  <c r="I682" i="1" s="1"/>
  <c r="H680" i="1"/>
  <c r="I680" i="1" s="1"/>
  <c r="H678" i="1"/>
  <c r="I678" i="1" s="1"/>
  <c r="H676" i="1"/>
  <c r="I676" i="1" s="1"/>
  <c r="H674" i="1"/>
  <c r="I674" i="1" s="1"/>
  <c r="H672" i="1"/>
  <c r="I672" i="1" s="1"/>
  <c r="H670" i="1"/>
  <c r="I670" i="1" s="1"/>
  <c r="H668" i="1"/>
  <c r="I668" i="1" s="1"/>
  <c r="H666" i="1"/>
  <c r="I666" i="1" s="1"/>
  <c r="H664" i="1"/>
  <c r="I664" i="1" s="1"/>
  <c r="H662" i="1"/>
  <c r="I662" i="1" s="1"/>
  <c r="H660" i="1"/>
  <c r="I660" i="1" s="1"/>
  <c r="H658" i="1"/>
  <c r="I658" i="1" s="1"/>
  <c r="H656" i="1"/>
  <c r="I656" i="1" s="1"/>
  <c r="H654" i="1"/>
  <c r="I654" i="1" s="1"/>
  <c r="H652" i="1"/>
  <c r="I652" i="1" s="1"/>
  <c r="H650" i="1"/>
  <c r="I650" i="1" s="1"/>
  <c r="H648" i="1"/>
  <c r="I648" i="1" s="1"/>
  <c r="H646" i="1"/>
  <c r="I646" i="1" s="1"/>
  <c r="H644" i="1"/>
  <c r="I644" i="1" s="1"/>
  <c r="H642" i="1"/>
  <c r="I642" i="1" s="1"/>
  <c r="H640" i="1"/>
  <c r="I640" i="1" s="1"/>
  <c r="H638" i="1"/>
  <c r="I638" i="1" s="1"/>
  <c r="H636" i="1"/>
  <c r="I636" i="1" s="1"/>
  <c r="H634" i="1"/>
  <c r="I634" i="1" s="1"/>
  <c r="H632" i="1"/>
  <c r="I632" i="1" s="1"/>
  <c r="H630" i="1"/>
  <c r="I630" i="1" s="1"/>
  <c r="H628" i="1"/>
  <c r="I628" i="1" s="1"/>
  <c r="H626" i="1"/>
  <c r="I626" i="1" s="1"/>
  <c r="H624" i="1"/>
  <c r="I624" i="1" s="1"/>
  <c r="H622" i="1"/>
  <c r="I622" i="1" s="1"/>
  <c r="H620" i="1"/>
  <c r="I620" i="1" s="1"/>
  <c r="H618" i="1"/>
  <c r="I618" i="1" s="1"/>
  <c r="H616" i="1"/>
  <c r="I616" i="1" s="1"/>
  <c r="H614" i="1"/>
  <c r="I614" i="1" s="1"/>
  <c r="H612" i="1"/>
  <c r="I612" i="1" s="1"/>
  <c r="H610" i="1"/>
  <c r="I610" i="1" s="1"/>
  <c r="H608" i="1"/>
  <c r="I608" i="1" s="1"/>
  <c r="H606" i="1"/>
  <c r="I606" i="1" s="1"/>
  <c r="H604" i="1"/>
  <c r="I604" i="1" s="1"/>
  <c r="H602" i="1"/>
  <c r="I602" i="1" s="1"/>
  <c r="H600" i="1"/>
  <c r="I600" i="1" s="1"/>
  <c r="H598" i="1"/>
  <c r="I598" i="1" s="1"/>
  <c r="H596" i="1"/>
  <c r="I596" i="1" s="1"/>
  <c r="H594" i="1"/>
  <c r="I594" i="1" s="1"/>
  <c r="H592" i="1"/>
  <c r="I592" i="1" s="1"/>
  <c r="H590" i="1"/>
  <c r="I590" i="1" s="1"/>
  <c r="H588" i="1"/>
  <c r="I588" i="1" s="1"/>
  <c r="H586" i="1"/>
  <c r="I586" i="1" s="1"/>
  <c r="H584" i="1"/>
  <c r="I584" i="1" s="1"/>
  <c r="H582" i="1"/>
  <c r="I582" i="1" s="1"/>
  <c r="H580" i="1"/>
  <c r="I580" i="1" s="1"/>
  <c r="H578" i="1"/>
  <c r="I578" i="1" s="1"/>
  <c r="H576" i="1"/>
  <c r="I576" i="1" s="1"/>
  <c r="H574" i="1"/>
  <c r="I574" i="1" s="1"/>
  <c r="H572" i="1"/>
  <c r="I572" i="1" s="1"/>
  <c r="H570" i="1"/>
  <c r="I570" i="1" s="1"/>
  <c r="H568" i="1"/>
  <c r="I568" i="1" s="1"/>
  <c r="H566" i="1"/>
  <c r="I566" i="1" s="1"/>
  <c r="H564" i="1"/>
  <c r="I564" i="1" s="1"/>
  <c r="H562" i="1"/>
  <c r="I562" i="1" s="1"/>
  <c r="H560" i="1"/>
  <c r="I560" i="1" s="1"/>
  <c r="H558" i="1"/>
  <c r="I558" i="1" s="1"/>
  <c r="H556" i="1"/>
  <c r="I556" i="1" s="1"/>
  <c r="H554" i="1"/>
  <c r="I554" i="1" s="1"/>
  <c r="H552" i="1"/>
  <c r="I552" i="1" s="1"/>
  <c r="H550" i="1"/>
  <c r="I550" i="1" s="1"/>
  <c r="H548" i="1"/>
  <c r="I548" i="1" s="1"/>
  <c r="H546" i="1"/>
  <c r="I546" i="1" s="1"/>
  <c r="H544" i="1"/>
  <c r="I544" i="1" s="1"/>
  <c r="H542" i="1"/>
  <c r="I542" i="1" s="1"/>
  <c r="H540" i="1"/>
  <c r="I540" i="1" s="1"/>
  <c r="H538" i="1"/>
  <c r="I538" i="1" s="1"/>
  <c r="H536" i="1"/>
  <c r="I536" i="1" s="1"/>
  <c r="H534" i="1"/>
  <c r="I534" i="1" s="1"/>
  <c r="H532" i="1"/>
  <c r="I532" i="1" s="1"/>
  <c r="H530" i="1"/>
  <c r="I530" i="1" s="1"/>
  <c r="H528" i="1"/>
  <c r="I528" i="1" s="1"/>
  <c r="H526" i="1"/>
  <c r="I526" i="1" s="1"/>
  <c r="H524" i="1"/>
  <c r="I524" i="1" s="1"/>
  <c r="H522" i="1"/>
  <c r="I522" i="1" s="1"/>
  <c r="H520" i="1"/>
  <c r="I520" i="1" s="1"/>
  <c r="H518" i="1"/>
  <c r="I518" i="1" s="1"/>
  <c r="H516" i="1"/>
  <c r="I516" i="1" s="1"/>
  <c r="H514" i="1"/>
  <c r="I514" i="1" s="1"/>
  <c r="H512" i="1"/>
  <c r="I512" i="1" s="1"/>
  <c r="H510" i="1"/>
  <c r="I510" i="1" s="1"/>
  <c r="H508" i="1"/>
  <c r="I508" i="1" s="1"/>
  <c r="C501" i="1"/>
  <c r="H501" i="1"/>
  <c r="I501" i="1" s="1"/>
  <c r="C487" i="1"/>
  <c r="H487" i="1"/>
  <c r="I487" i="1" s="1"/>
  <c r="C485" i="1"/>
  <c r="H485" i="1"/>
  <c r="I485" i="1" s="1"/>
  <c r="C447" i="1"/>
  <c r="H447" i="1"/>
  <c r="I447" i="1" s="1"/>
  <c r="C445" i="1"/>
  <c r="H445" i="1"/>
  <c r="I445" i="1" s="1"/>
  <c r="C443" i="1"/>
  <c r="H443" i="1"/>
  <c r="I443" i="1" s="1"/>
  <c r="C441" i="1"/>
  <c r="H441" i="1"/>
  <c r="I441" i="1" s="1"/>
  <c r="C439" i="1"/>
  <c r="H439" i="1"/>
  <c r="I439" i="1" s="1"/>
  <c r="C437" i="1"/>
  <c r="H437" i="1"/>
  <c r="I437" i="1" s="1"/>
  <c r="C435" i="1"/>
  <c r="H435" i="1"/>
  <c r="I435" i="1" s="1"/>
  <c r="C433" i="1"/>
  <c r="H433" i="1"/>
  <c r="I433" i="1" s="1"/>
  <c r="C431" i="1"/>
  <c r="H431" i="1"/>
  <c r="I431" i="1" s="1"/>
  <c r="C429" i="1"/>
  <c r="H429" i="1"/>
  <c r="I429" i="1" s="1"/>
  <c r="C427" i="1"/>
  <c r="H427" i="1"/>
  <c r="I427" i="1" s="1"/>
  <c r="C425" i="1"/>
  <c r="H425" i="1"/>
  <c r="I425" i="1" s="1"/>
  <c r="C423" i="1"/>
  <c r="H423" i="1"/>
  <c r="I423" i="1" s="1"/>
  <c r="C421" i="1"/>
  <c r="H421" i="1"/>
  <c r="I421" i="1" s="1"/>
  <c r="C413" i="1"/>
  <c r="H413" i="1"/>
  <c r="I413" i="1" s="1"/>
  <c r="C405" i="1"/>
  <c r="H405" i="1"/>
  <c r="I405" i="1" s="1"/>
  <c r="C399" i="1"/>
  <c r="H399" i="1"/>
  <c r="I399" i="1" s="1"/>
  <c r="C391" i="1"/>
  <c r="H391" i="1"/>
  <c r="I391" i="1" s="1"/>
  <c r="C389" i="1"/>
  <c r="H389" i="1"/>
  <c r="I389" i="1" s="1"/>
  <c r="C387" i="1"/>
  <c r="H387" i="1"/>
  <c r="I387" i="1" s="1"/>
  <c r="C373" i="1"/>
  <c r="H373" i="1"/>
  <c r="I373" i="1" s="1"/>
  <c r="C369" i="1"/>
  <c r="H369" i="1"/>
  <c r="I369" i="1" s="1"/>
  <c r="C505" i="1"/>
  <c r="H505" i="1"/>
  <c r="I505" i="1" s="1"/>
  <c r="C503" i="1"/>
  <c r="H503" i="1"/>
  <c r="I503" i="1" s="1"/>
  <c r="C499" i="1"/>
  <c r="H499" i="1"/>
  <c r="I499" i="1" s="1"/>
  <c r="C497" i="1"/>
  <c r="H497" i="1"/>
  <c r="I497" i="1" s="1"/>
  <c r="C495" i="1"/>
  <c r="H495" i="1"/>
  <c r="I495" i="1" s="1"/>
  <c r="C493" i="1"/>
  <c r="H493" i="1"/>
  <c r="I493" i="1" s="1"/>
  <c r="C491" i="1"/>
  <c r="H491" i="1"/>
  <c r="I491" i="1" s="1"/>
  <c r="C489" i="1"/>
  <c r="H489" i="1"/>
  <c r="I489" i="1" s="1"/>
  <c r="C483" i="1"/>
  <c r="H483" i="1"/>
  <c r="I483" i="1" s="1"/>
  <c r="C481" i="1"/>
  <c r="H481" i="1"/>
  <c r="I481" i="1" s="1"/>
  <c r="C479" i="1"/>
  <c r="H479" i="1"/>
  <c r="I479" i="1" s="1"/>
  <c r="C477" i="1"/>
  <c r="H477" i="1"/>
  <c r="I477" i="1" s="1"/>
  <c r="C475" i="1"/>
  <c r="H475" i="1"/>
  <c r="I475" i="1" s="1"/>
  <c r="C473" i="1"/>
  <c r="H473" i="1"/>
  <c r="I473" i="1" s="1"/>
  <c r="C471" i="1"/>
  <c r="H471" i="1"/>
  <c r="I471" i="1" s="1"/>
  <c r="C469" i="1"/>
  <c r="H469" i="1"/>
  <c r="I469" i="1" s="1"/>
  <c r="C467" i="1"/>
  <c r="H467" i="1"/>
  <c r="I467" i="1" s="1"/>
  <c r="C465" i="1"/>
  <c r="H465" i="1"/>
  <c r="I465" i="1" s="1"/>
  <c r="C463" i="1"/>
  <c r="H463" i="1"/>
  <c r="I463" i="1" s="1"/>
  <c r="C461" i="1"/>
  <c r="H461" i="1"/>
  <c r="I461" i="1" s="1"/>
  <c r="C459" i="1"/>
  <c r="H459" i="1"/>
  <c r="I459" i="1" s="1"/>
  <c r="C457" i="1"/>
  <c r="H457" i="1"/>
  <c r="I457" i="1" s="1"/>
  <c r="C455" i="1"/>
  <c r="H455" i="1"/>
  <c r="I455" i="1" s="1"/>
  <c r="C453" i="1"/>
  <c r="H453" i="1"/>
  <c r="I453" i="1" s="1"/>
  <c r="C451" i="1"/>
  <c r="H451" i="1"/>
  <c r="I451" i="1" s="1"/>
  <c r="C449" i="1"/>
  <c r="H449" i="1"/>
  <c r="I449" i="1" s="1"/>
  <c r="C419" i="1"/>
  <c r="H419" i="1"/>
  <c r="I419" i="1" s="1"/>
  <c r="C417" i="1"/>
  <c r="H417" i="1"/>
  <c r="I417" i="1" s="1"/>
  <c r="C415" i="1"/>
  <c r="H415" i="1"/>
  <c r="I415" i="1" s="1"/>
  <c r="C411" i="1"/>
  <c r="H411" i="1"/>
  <c r="I411" i="1" s="1"/>
  <c r="C409" i="1"/>
  <c r="H409" i="1"/>
  <c r="I409" i="1" s="1"/>
  <c r="C407" i="1"/>
  <c r="H407" i="1"/>
  <c r="I407" i="1" s="1"/>
  <c r="C403" i="1"/>
  <c r="H403" i="1"/>
  <c r="I403" i="1" s="1"/>
  <c r="C401" i="1"/>
  <c r="H401" i="1"/>
  <c r="I401" i="1" s="1"/>
  <c r="C397" i="1"/>
  <c r="H397" i="1"/>
  <c r="I397" i="1" s="1"/>
  <c r="C395" i="1"/>
  <c r="H395" i="1"/>
  <c r="I395" i="1" s="1"/>
  <c r="C393" i="1"/>
  <c r="H393" i="1"/>
  <c r="I393" i="1" s="1"/>
  <c r="C385" i="1"/>
  <c r="H385" i="1"/>
  <c r="I385" i="1" s="1"/>
  <c r="C383" i="1"/>
  <c r="H383" i="1"/>
  <c r="I383" i="1" s="1"/>
  <c r="C381" i="1"/>
  <c r="H381" i="1"/>
  <c r="I381" i="1" s="1"/>
  <c r="C379" i="1"/>
  <c r="H379" i="1"/>
  <c r="I379" i="1" s="1"/>
  <c r="C377" i="1"/>
  <c r="H377" i="1"/>
  <c r="I377" i="1" s="1"/>
  <c r="C375" i="1"/>
  <c r="H375" i="1"/>
  <c r="I375" i="1" s="1"/>
  <c r="C371" i="1"/>
  <c r="H371" i="1"/>
  <c r="I371" i="1" s="1"/>
  <c r="H213" i="1"/>
  <c r="I213" i="1" s="1"/>
  <c r="E208" i="1"/>
  <c r="E204" i="1"/>
  <c r="E202" i="1"/>
  <c r="H199" i="1"/>
  <c r="I199" i="1" s="1"/>
  <c r="E198" i="1"/>
  <c r="H195" i="1"/>
  <c r="I195" i="1" s="1"/>
  <c r="H193" i="1"/>
  <c r="I193" i="1" s="1"/>
  <c r="H191" i="1"/>
  <c r="I191" i="1" s="1"/>
  <c r="H189" i="1"/>
  <c r="I189" i="1" s="1"/>
  <c r="E188" i="1"/>
  <c r="H185" i="1"/>
  <c r="I185" i="1" s="1"/>
  <c r="E184" i="1"/>
  <c r="H183" i="1"/>
  <c r="I183" i="1" s="1"/>
  <c r="H181" i="1"/>
  <c r="I181" i="1" s="1"/>
  <c r="E180" i="1"/>
  <c r="H173" i="1"/>
  <c r="I173" i="1" s="1"/>
  <c r="H171" i="1"/>
  <c r="I171" i="1" s="1"/>
  <c r="E170" i="1"/>
  <c r="H169" i="1"/>
  <c r="I169" i="1" s="1"/>
  <c r="E164" i="1"/>
  <c r="H161" i="1"/>
  <c r="I161" i="1" s="1"/>
  <c r="E160" i="1"/>
  <c r="E158" i="1"/>
  <c r="E156" i="1"/>
  <c r="H155" i="1"/>
  <c r="I155" i="1" s="1"/>
  <c r="H153" i="1"/>
  <c r="I153" i="1" s="1"/>
  <c r="E150" i="1"/>
  <c r="H147" i="1"/>
  <c r="I147" i="1" s="1"/>
  <c r="E146" i="1"/>
  <c r="H145" i="1"/>
  <c r="I145" i="1" s="1"/>
  <c r="H143" i="1"/>
  <c r="I143" i="1" s="1"/>
  <c r="E142" i="1"/>
  <c r="H141" i="1"/>
  <c r="I141" i="1" s="1"/>
  <c r="H137" i="1"/>
  <c r="I137" i="1" s="1"/>
  <c r="H135" i="1"/>
  <c r="I135" i="1" s="1"/>
  <c r="H133" i="1"/>
  <c r="I133" i="1" s="1"/>
  <c r="H127" i="1"/>
  <c r="I127" i="1" s="1"/>
  <c r="E124" i="1"/>
  <c r="H123" i="1"/>
  <c r="I123" i="1" s="1"/>
  <c r="H121" i="1"/>
  <c r="I121" i="1" s="1"/>
  <c r="E120" i="1"/>
  <c r="H117" i="1"/>
  <c r="I117" i="1" s="1"/>
  <c r="E116" i="1"/>
  <c r="E114" i="1"/>
  <c r="H111" i="1"/>
  <c r="I111" i="1" s="1"/>
  <c r="H109" i="1"/>
  <c r="I109" i="1" s="1"/>
  <c r="H107" i="1"/>
  <c r="I107" i="1" s="1"/>
  <c r="E106" i="1"/>
  <c r="H105" i="1"/>
  <c r="I105" i="1" s="1"/>
  <c r="H103" i="1"/>
  <c r="I103" i="1" s="1"/>
  <c r="E102" i="1"/>
  <c r="E100" i="1"/>
  <c r="E98" i="1"/>
  <c r="H95" i="1"/>
  <c r="I95" i="1" s="1"/>
  <c r="H93" i="1"/>
  <c r="I93" i="1" s="1"/>
  <c r="E92" i="1"/>
  <c r="H89" i="1"/>
  <c r="I89" i="1" s="1"/>
  <c r="C206" i="1"/>
  <c r="H206" i="1"/>
  <c r="I206" i="1" s="1"/>
  <c r="C200" i="1"/>
  <c r="H200" i="1"/>
  <c r="I200" i="1" s="1"/>
  <c r="C196" i="1"/>
  <c r="H196" i="1"/>
  <c r="I196" i="1" s="1"/>
  <c r="C192" i="1"/>
  <c r="H192" i="1"/>
  <c r="I192" i="1" s="1"/>
  <c r="C182" i="1"/>
  <c r="H182" i="1"/>
  <c r="I182" i="1" s="1"/>
  <c r="C178" i="1"/>
  <c r="H178" i="1"/>
  <c r="I178" i="1" s="1"/>
  <c r="C176" i="1"/>
  <c r="H176" i="1"/>
  <c r="I176" i="1" s="1"/>
  <c r="C174" i="1"/>
  <c r="H174" i="1"/>
  <c r="I174" i="1" s="1"/>
  <c r="C172" i="1"/>
  <c r="H172" i="1"/>
  <c r="I172" i="1" s="1"/>
  <c r="C168" i="1"/>
  <c r="H168" i="1"/>
  <c r="I168" i="1" s="1"/>
  <c r="C166" i="1"/>
  <c r="H166" i="1"/>
  <c r="I166" i="1" s="1"/>
  <c r="C162" i="1"/>
  <c r="H162" i="1"/>
  <c r="I162" i="1" s="1"/>
  <c r="C154" i="1"/>
  <c r="H154" i="1"/>
  <c r="I154" i="1" s="1"/>
  <c r="C152" i="1"/>
  <c r="H152" i="1"/>
  <c r="I152" i="1" s="1"/>
  <c r="C148" i="1"/>
  <c r="H148" i="1"/>
  <c r="I148" i="1" s="1"/>
  <c r="C144" i="1"/>
  <c r="H144" i="1"/>
  <c r="I144" i="1" s="1"/>
  <c r="C140" i="1"/>
  <c r="H140" i="1"/>
  <c r="I140" i="1" s="1"/>
  <c r="C138" i="1"/>
  <c r="H138" i="1"/>
  <c r="I138" i="1" s="1"/>
  <c r="C136" i="1"/>
  <c r="H136" i="1"/>
  <c r="I136" i="1" s="1"/>
  <c r="C134" i="1"/>
  <c r="H134" i="1"/>
  <c r="I134" i="1" s="1"/>
  <c r="C132" i="1"/>
  <c r="H132" i="1"/>
  <c r="I132" i="1" s="1"/>
  <c r="C130" i="1"/>
  <c r="H130" i="1"/>
  <c r="I130" i="1" s="1"/>
  <c r="C128" i="1"/>
  <c r="H128" i="1"/>
  <c r="I128" i="1" s="1"/>
  <c r="C126" i="1"/>
  <c r="H126" i="1"/>
  <c r="I126" i="1" s="1"/>
  <c r="C122" i="1"/>
  <c r="H122" i="1"/>
  <c r="I122" i="1" s="1"/>
  <c r="C118" i="1"/>
  <c r="H118" i="1"/>
  <c r="I118" i="1" s="1"/>
  <c r="C112" i="1"/>
  <c r="H112" i="1"/>
  <c r="I112" i="1" s="1"/>
  <c r="C110" i="1"/>
  <c r="H110" i="1"/>
  <c r="I110" i="1" s="1"/>
  <c r="C212" i="1"/>
  <c r="H212" i="1"/>
  <c r="I212" i="1" s="1"/>
  <c r="C210" i="1"/>
  <c r="H210" i="1"/>
  <c r="I210" i="1" s="1"/>
  <c r="C194" i="1"/>
  <c r="H194" i="1"/>
  <c r="I194" i="1" s="1"/>
  <c r="C190" i="1"/>
  <c r="H190" i="1"/>
  <c r="I190" i="1" s="1"/>
  <c r="C186" i="1"/>
  <c r="H186" i="1"/>
  <c r="I186" i="1" s="1"/>
  <c r="H367" i="1"/>
  <c r="I367" i="1" s="1"/>
  <c r="H365" i="1"/>
  <c r="I365" i="1" s="1"/>
  <c r="H363" i="1"/>
  <c r="I363" i="1" s="1"/>
  <c r="H361" i="1"/>
  <c r="I361" i="1" s="1"/>
  <c r="H359" i="1"/>
  <c r="I359" i="1" s="1"/>
  <c r="H357" i="1"/>
  <c r="I357" i="1" s="1"/>
  <c r="H355" i="1"/>
  <c r="I355" i="1" s="1"/>
  <c r="H353" i="1"/>
  <c r="I353" i="1" s="1"/>
  <c r="H351" i="1"/>
  <c r="I351" i="1" s="1"/>
  <c r="H347" i="1"/>
  <c r="I347" i="1" s="1"/>
  <c r="H345" i="1"/>
  <c r="I345" i="1" s="1"/>
  <c r="H343" i="1"/>
  <c r="I343" i="1" s="1"/>
  <c r="H341" i="1"/>
  <c r="I341" i="1" s="1"/>
  <c r="H339" i="1"/>
  <c r="I339" i="1" s="1"/>
  <c r="H337" i="1"/>
  <c r="I337" i="1" s="1"/>
  <c r="H335" i="1"/>
  <c r="I335" i="1" s="1"/>
  <c r="E334" i="1"/>
  <c r="H333" i="1"/>
  <c r="I333" i="1" s="1"/>
  <c r="H331" i="1"/>
  <c r="I331" i="1" s="1"/>
  <c r="E330" i="1"/>
  <c r="E328" i="1"/>
  <c r="H325" i="1"/>
  <c r="I325" i="1" s="1"/>
  <c r="H323" i="1"/>
  <c r="I323" i="1" s="1"/>
  <c r="E322" i="1"/>
  <c r="H321" i="1"/>
  <c r="I321" i="1" s="1"/>
  <c r="H319" i="1"/>
  <c r="I319" i="1" s="1"/>
  <c r="E318" i="1"/>
  <c r="H315" i="1"/>
  <c r="I315" i="1" s="1"/>
  <c r="E312" i="1"/>
  <c r="H309" i="1"/>
  <c r="I309" i="1" s="1"/>
  <c r="H299" i="1"/>
  <c r="I299" i="1" s="1"/>
  <c r="E296" i="1"/>
  <c r="H293" i="1"/>
  <c r="I293" i="1" s="1"/>
  <c r="E292" i="1"/>
  <c r="E288" i="1"/>
  <c r="H287" i="1"/>
  <c r="I287" i="1" s="1"/>
  <c r="H283" i="1"/>
  <c r="I283" i="1" s="1"/>
  <c r="E282" i="1"/>
  <c r="H281" i="1"/>
  <c r="I281" i="1" s="1"/>
  <c r="H277" i="1"/>
  <c r="I277" i="1" s="1"/>
  <c r="H275" i="1"/>
  <c r="I275" i="1" s="1"/>
  <c r="H273" i="1"/>
  <c r="I273" i="1" s="1"/>
  <c r="E272" i="1"/>
  <c r="H271" i="1"/>
  <c r="I271" i="1" s="1"/>
  <c r="H269" i="1"/>
  <c r="I269" i="1" s="1"/>
  <c r="E268" i="1"/>
  <c r="H267" i="1"/>
  <c r="I267" i="1" s="1"/>
  <c r="H263" i="1"/>
  <c r="I263" i="1" s="1"/>
  <c r="E262" i="1"/>
  <c r="H261" i="1"/>
  <c r="I261" i="1" s="1"/>
  <c r="E260" i="1"/>
  <c r="H259" i="1"/>
  <c r="I259" i="1" s="1"/>
  <c r="E258" i="1"/>
  <c r="E256" i="1"/>
  <c r="H253" i="1"/>
  <c r="I253" i="1" s="1"/>
  <c r="H249" i="1"/>
  <c r="I249" i="1" s="1"/>
  <c r="E248" i="1"/>
  <c r="E244" i="1"/>
  <c r="H241" i="1"/>
  <c r="I241" i="1" s="1"/>
  <c r="H237" i="1"/>
  <c r="I237" i="1" s="1"/>
  <c r="E236" i="1"/>
  <c r="H231" i="1"/>
  <c r="I231" i="1" s="1"/>
  <c r="H229" i="1"/>
  <c r="I229" i="1" s="1"/>
  <c r="E228" i="1"/>
  <c r="H227" i="1"/>
  <c r="I227" i="1" s="1"/>
  <c r="E226" i="1"/>
  <c r="H223" i="1"/>
  <c r="I223" i="1" s="1"/>
  <c r="H221" i="1"/>
  <c r="I221" i="1" s="1"/>
  <c r="H219" i="1"/>
  <c r="I219" i="1" s="1"/>
  <c r="E218" i="1"/>
  <c r="E216" i="1"/>
  <c r="E211" i="1"/>
  <c r="E209" i="1"/>
  <c r="E207" i="1"/>
  <c r="E205" i="1"/>
  <c r="E203" i="1"/>
  <c r="E201" i="1"/>
  <c r="E197" i="1"/>
  <c r="E187" i="1"/>
  <c r="E179" i="1"/>
  <c r="E177" i="1"/>
  <c r="E175" i="1"/>
  <c r="E167" i="1"/>
  <c r="E165" i="1"/>
  <c r="E163" i="1"/>
  <c r="E159" i="1"/>
  <c r="E157" i="1"/>
  <c r="E151" i="1"/>
  <c r="E149" i="1"/>
  <c r="E139" i="1"/>
  <c r="E131" i="1"/>
  <c r="E129" i="1"/>
  <c r="E125" i="1"/>
  <c r="E119" i="1"/>
  <c r="E115" i="1"/>
  <c r="E113" i="1"/>
  <c r="H5" i="1"/>
  <c r="I5" i="1" s="1"/>
  <c r="H108" i="1"/>
  <c r="I108" i="1" s="1"/>
  <c r="H104" i="1"/>
  <c r="I104" i="1" s="1"/>
  <c r="E101" i="1"/>
  <c r="E99" i="1"/>
  <c r="E97" i="1"/>
  <c r="H96" i="1"/>
  <c r="I96" i="1" s="1"/>
  <c r="H94" i="1"/>
  <c r="I94" i="1" s="1"/>
  <c r="E91" i="1"/>
  <c r="H90" i="1"/>
  <c r="I90" i="1" s="1"/>
  <c r="H88" i="1"/>
  <c r="I88" i="1" s="1"/>
  <c r="H30" i="1"/>
  <c r="I30" i="1" s="1"/>
  <c r="H27" i="1"/>
  <c r="I27" i="1" s="1"/>
  <c r="E2" i="1"/>
  <c r="H2" i="1"/>
  <c r="I2" i="1" s="1"/>
  <c r="I290" i="1" l="1"/>
  <c r="I306" i="1"/>
  <c r="I314" i="1"/>
  <c r="I329" i="1"/>
</calcChain>
</file>

<file path=xl/comments1.xml><?xml version="1.0" encoding="utf-8"?>
<comments xmlns="http://schemas.openxmlformats.org/spreadsheetml/2006/main">
  <authors>
    <author>Author</author>
  </authors>
  <commentList>
    <comment ref="R2" authorId="0" shapeId="0">
      <text>
        <r>
          <rPr>
            <sz val="11"/>
            <rFont val="Calibri"/>
          </rPr>
          <t>ISO Code
NL = Nederland
Voor volledige lijst met landencodes zie support.nmbrs.nl</t>
        </r>
      </text>
    </comment>
    <comment ref="AK2" authorId="0" shapeId="0">
      <text>
        <r>
          <rPr>
            <sz val="11"/>
            <rFont val="Calibri"/>
          </rPr>
          <t>ISO Code
NL = Nederland
Voor volledige lijst met landencodes zie support.nmbrs.nl</t>
        </r>
      </text>
    </comment>
    <comment ref="AN2" authorId="0" shapeId="0">
      <text>
        <r>
          <rPr>
            <sz val="11"/>
            <rFont val="Calibri"/>
          </rPr>
          <t>1 - Maand
2 - 4 Weken
3 - 6 Maanden
4 - Jaar</t>
        </r>
      </text>
    </comment>
    <comment ref="AQ2" authorId="0" shapeId="0">
      <text>
        <r>
          <rPr>
            <sz val="11"/>
            <rFont val="Calibri"/>
          </rPr>
          <t>Nummer periode</t>
        </r>
      </text>
    </comment>
    <comment ref="AT2" authorId="0" shapeId="0">
      <text>
        <r>
          <rPr>
            <sz val="11"/>
            <rFont val="Calibri"/>
          </rPr>
          <t>1 - Maand
2 - 4 Weken
3 - 1 Week</t>
        </r>
      </text>
    </comment>
    <comment ref="AU2" authorId="0" shapeId="0">
      <text>
        <r>
          <rPr>
            <sz val="11"/>
            <rFont val="Calibri"/>
          </rPr>
          <t>Uren per dag</t>
        </r>
      </text>
    </comment>
    <comment ref="BI2" authorId="0" shapeId="0">
      <text>
        <r>
          <rPr>
            <sz val="11"/>
            <rFont val="Calibri"/>
          </rPr>
          <t>1 = (Uren per week * 52) / periodes per jaar
2 = Uren per jaar / periodes per jaar</t>
        </r>
      </text>
    </comment>
    <comment ref="BX2" authorId="0" shapeId="0">
      <text>
        <r>
          <rPr>
            <sz val="11"/>
            <rFont val="Calibri"/>
          </rPr>
          <t>1 = (Uren per week * 52) / periodes per jaar
2 = Uren per jaar / periodes per jaar</t>
        </r>
      </text>
    </comment>
    <comment ref="BY2" authorId="0" shapeId="0">
      <text>
        <r>
          <rPr>
            <sz val="11"/>
            <rFont val="Calibri"/>
          </rPr>
          <t>Voor volledige lijst met CAO-codes zie support.nmbrs.nl</t>
        </r>
      </text>
    </comment>
    <comment ref="BZ2" authorId="0" shapeId="0">
      <text>
        <r>
          <rPr>
            <sz val="11"/>
            <rFont val="Calibri"/>
          </rPr>
          <t>Code sector. Voor volledige lijst met sectorcodes zie support.nmbrs.nl</t>
        </r>
      </text>
    </comment>
    <comment ref="CA2" authorId="0" shapeId="0">
      <text>
        <r>
          <rPr>
            <sz val="11"/>
            <rFont val="Calibri"/>
          </rPr>
          <t>Code risicogroep</t>
        </r>
      </text>
    </comment>
    <comment ref="CB2" authorId="0" shapeId="0">
      <text>
        <r>
          <rPr>
            <sz val="11"/>
            <rFont val="Calibri"/>
          </rPr>
          <t>0 - Nee
1 - Ja</t>
        </r>
      </text>
    </comment>
    <comment ref="CC2" authorId="0" shapeId="0">
      <text>
        <r>
          <rPr>
            <sz val="11"/>
            <rFont val="Calibri"/>
          </rPr>
          <t>0 - Nee
1 - Ja</t>
        </r>
      </text>
    </comment>
    <comment ref="CD2" authorId="0" shapeId="0">
      <text>
        <r>
          <rPr>
            <sz val="11"/>
            <rFont val="Calibri"/>
          </rPr>
          <t>0 - Nee
1 - Ja</t>
        </r>
      </text>
    </comment>
    <comment ref="CE2" authorId="0" shapeId="0">
      <text>
        <r>
          <rPr>
            <sz val="11"/>
            <rFont val="Calibri"/>
          </rPr>
          <t>Als geen waarde wordt ingevuld, dan wordt automatisch de standaardwaarde voor het actieve jaar gebruikt.</t>
        </r>
      </text>
    </comment>
    <comment ref="CF2" authorId="0" shapeId="0">
      <text>
        <r>
          <rPr>
            <sz val="11"/>
            <rFont val="Calibri"/>
          </rPr>
          <t>Als geen waarde wordt ingevuld, dan wordt automatisch de standaardwaarde voor het actieve jaar gebruikt.</t>
        </r>
      </text>
    </comment>
    <comment ref="CJ2" authorId="0" shapeId="0">
      <text>
        <r>
          <rPr>
            <sz val="11"/>
            <rFont val="Calibri"/>
          </rPr>
          <t>Vakantiegeld percentage. Wettelijk minimum is 8%. Ingeven zonder het "%"-teken. Bijvoorbeeld 8</t>
        </r>
      </text>
    </comment>
    <comment ref="CK2" authorId="0" shapeId="0">
      <text>
        <r>
          <rPr>
            <sz val="11"/>
            <rFont val="Calibri"/>
          </rPr>
          <t>Nummer van periode waarin het vakantiegeld uitbetaald wordt</t>
        </r>
      </text>
    </comment>
    <comment ref="CL2" authorId="0" shapeId="0">
      <text>
        <r>
          <rPr>
            <sz val="11"/>
            <rFont val="Calibri"/>
          </rPr>
          <t>Minimum vakantiegeldreservering per periode</t>
        </r>
      </text>
    </comment>
    <comment ref="CM2" authorId="0" shapeId="0">
      <text>
        <r>
          <rPr>
            <sz val="11"/>
            <rFont val="Calibri"/>
          </rPr>
          <t>Percentage reservering 2. Ingeven zonder het "%"-teken.</t>
        </r>
      </text>
    </comment>
    <comment ref="CN2" authorId="0" shapeId="0">
      <text>
        <r>
          <rPr>
            <sz val="11"/>
            <rFont val="Calibri"/>
          </rPr>
          <t>Nummer van periode waarin reservering 2 uitbetaald wordt</t>
        </r>
      </text>
    </comment>
    <comment ref="CO2" authorId="0" shapeId="0">
      <text>
        <r>
          <rPr>
            <sz val="11"/>
            <rFont val="Calibri"/>
          </rPr>
          <t>Percentage reservering 3. Ingeven zonder het "%"-teken.</t>
        </r>
      </text>
    </comment>
    <comment ref="CP2" authorId="0" shapeId="0">
      <text>
        <r>
          <rPr>
            <sz val="11"/>
            <rFont val="Calibri"/>
          </rPr>
          <t>Nummer van periode waarin reservering 3 uitbetaald wordt</t>
        </r>
      </text>
    </comment>
    <comment ref="CQ2" authorId="0" shapeId="0">
      <text>
        <r>
          <rPr>
            <sz val="11"/>
            <rFont val="Calibri"/>
          </rPr>
          <t>Percentage reservering 4. Ingeven zonder het "%"-teken.</t>
        </r>
      </text>
    </comment>
    <comment ref="CR2" authorId="0" shapeId="0">
      <text>
        <r>
          <rPr>
            <sz val="11"/>
            <rFont val="Calibri"/>
          </rPr>
          <t>Nummer van periode waarin reservering 4 uitbetaald wordt</t>
        </r>
      </text>
    </comment>
    <comment ref="CS2" authorId="0" shapeId="0">
      <text>
        <r>
          <rPr>
            <sz val="11"/>
            <rFont val="Calibri"/>
          </rPr>
          <t>1 - Accountview
2 - Asperion XML
3 - Finance Matters
4 - iMuis
5 - King XML
6 - King XML + afdelingsnummers
7 - Nmbrs XML
8 - Reeleezee
9 - Twinfield XML
10 - Navision
11 - Exact</t>
        </r>
      </text>
    </comment>
    <comment ref="CW2" authorId="0" shapeId="0">
      <text>
        <r>
          <rPr>
            <sz val="11"/>
            <rFont val="Calibri"/>
          </rPr>
          <t>Wat een fulltimer aan verlof krijgt op jaarbasis</t>
        </r>
      </text>
    </comment>
    <comment ref="CX2" authorId="0" shapeId="0">
      <text>
        <r>
          <rPr>
            <sz val="11"/>
            <rFont val="Calibri"/>
          </rPr>
          <t>0 = Normaal
1 = Heel/Half Uur
2 = Heel Uur
3 = Heel Uur naar boven</t>
        </r>
      </text>
    </comment>
    <comment ref="DA2" authorId="0" shapeId="0">
      <text>
        <r>
          <rPr>
            <sz val="11"/>
            <rFont val="Calibri"/>
          </rPr>
          <t>Wat een fulltimer aan verlof krijgt op jaarbasis</t>
        </r>
      </text>
    </comment>
    <comment ref="DB2" authorId="0" shapeId="0">
      <text>
        <r>
          <rPr>
            <sz val="11"/>
            <rFont val="Calibri"/>
          </rPr>
          <t>0 = Normaal
1 = Heel/Half Uur
2 = Heel Uur
3 = Heel Uur naar boven</t>
        </r>
      </text>
    </comment>
    <comment ref="DC2" authorId="0" shapeId="0">
      <text>
        <r>
          <rPr>
            <sz val="11"/>
            <rFont val="Calibri"/>
          </rPr>
          <t>0 = Normaal
1 = Heel/Half Uur
2 = Heel Uur
3 = Heel Uur naar boven</t>
        </r>
      </text>
    </comment>
  </commentList>
</comments>
</file>

<file path=xl/comments2.xml><?xml version="1.0" encoding="utf-8"?>
<comments xmlns="http://schemas.openxmlformats.org/spreadsheetml/2006/main">
  <authors>
    <author>Auteur</author>
  </authors>
  <commentList>
    <comment ref="I2" authorId="0" shapeId="0">
      <text>
        <r>
          <rPr>
            <sz val="11"/>
            <rFont val="Calibri"/>
            <family val="2"/>
          </rPr>
          <t>1 = Gehuwd
2 = Ongehuwd
5 = Samenwonend
6 = Duurzaam gescheiden
7 = Geregistreerd partner
8 = Weduwe
10 = -</t>
        </r>
      </text>
    </comment>
    <comment ref="L2" authorId="0" shapeId="0">
      <text>
        <r>
          <rPr>
            <sz val="11"/>
            <rFont val="Calibri"/>
            <family val="2"/>
          </rPr>
          <t>1 - Alleen eigennaam 
2 - Alleen partnernaam 
3 - Partnernaam - Eigennaam 
4 - Eigennaam - Partnernaam</t>
        </r>
      </text>
    </comment>
    <comment ref="O2" authorId="0" shapeId="0">
      <text>
        <r>
          <rPr>
            <sz val="11"/>
            <rFont val="Calibri"/>
            <family val="2"/>
          </rPr>
          <t>0 - Geen 
1 - Nederlands paspoort  
2 - Toeristenkaart (Jeugd) 
3 - Gemeentelijke identiteitskaart 
4 - Verblijfsdocument (A-E) 
5 - Nieuw verblijfsdocument 
6 - W-document 
7 - Vreemdelingenpaspoort 
8 - Vluchtelingenpaspoort 
9 - Buitenlands paspoort met "verblijfsvergunning" 
10 - Europese indentiteitskaart</t>
        </r>
      </text>
    </comment>
    <comment ref="Y2" authorId="0" shapeId="0">
      <text>
        <r>
          <rPr>
            <sz val="11"/>
            <rFont val="Calibri"/>
            <family val="2"/>
          </rPr>
          <t>1 - man
2 - vrouw</t>
        </r>
      </text>
    </comment>
    <comment ref="Z2" authorId="0" shapeId="0">
      <text>
        <r>
          <rPr>
            <sz val="11"/>
            <rFont val="Calibri"/>
            <family val="2"/>
          </rPr>
          <t>dd - mm - jjjj</t>
        </r>
      </text>
    </comment>
    <comment ref="AB2" authorId="0" shapeId="0">
      <text>
        <r>
          <rPr>
            <sz val="11"/>
            <rFont val="Calibri"/>
            <family val="2"/>
          </rPr>
          <t>ISO Code
NL = Nederland
Voor volledige lijst met landencodes zie support.nmbrs.nl</t>
        </r>
      </text>
    </comment>
    <comment ref="AC2" authorId="0" shapeId="0">
      <text>
        <r>
          <rPr>
            <sz val="11"/>
            <rFont val="Calibri"/>
            <family val="2"/>
          </rPr>
          <t>1 = Nederlandse
Voor volledige lijst met nationaliteitencodes zie support.nmbrs.nl</t>
        </r>
      </text>
    </comment>
    <comment ref="AJ2" authorId="0" shapeId="0">
      <text>
        <r>
          <rPr>
            <sz val="11"/>
            <rFont val="Calibri"/>
            <family val="2"/>
          </rPr>
          <t>ISO Code
NL = Nederland
Voor volledige lijst met landencodes zie support.nmbrs.nl</t>
        </r>
      </text>
    </comment>
    <comment ref="AK2" authorId="0" shapeId="0">
      <text>
        <r>
          <rPr>
            <sz val="11"/>
            <rFont val="Calibri"/>
            <family val="2"/>
          </rPr>
          <t>dd - mm - jjjj</t>
        </r>
      </text>
    </comment>
    <comment ref="AL2" authorId="0" shapeId="0">
      <text>
        <r>
          <rPr>
            <sz val="11"/>
            <rFont val="Calibri"/>
            <family val="2"/>
          </rPr>
          <t>dd - mm - jjjj</t>
        </r>
      </text>
    </comment>
    <comment ref="AM2" authorId="0" shapeId="0">
      <text>
        <r>
          <rPr>
            <sz val="11"/>
            <rFont val="Calibri"/>
            <family val="2"/>
          </rPr>
          <t>O = Onbepaalde tijd
B  = Bepaalde tijd</t>
        </r>
      </text>
    </comment>
    <comment ref="AN2" authorId="0" shapeId="0">
      <text>
        <r>
          <rPr>
            <sz val="11"/>
            <rFont val="Calibri"/>
            <family val="2"/>
          </rPr>
          <t>dd - mm - jjjj</t>
        </r>
      </text>
    </comment>
    <comment ref="AO2" authorId="0" shapeId="0">
      <text>
        <r>
          <rPr>
            <sz val="11"/>
            <rFont val="Calibri"/>
            <family val="2"/>
          </rPr>
          <t>dd - mm - jjjj</t>
        </r>
      </text>
    </comment>
    <comment ref="AT2" authorId="0" shapeId="0">
      <text>
        <r>
          <rPr>
            <sz val="11"/>
            <rFont val="Calibri"/>
            <family val="2"/>
          </rPr>
          <t>1 - Eerste
2 - Tweede</t>
        </r>
      </text>
    </comment>
    <comment ref="AU2" authorId="0" shapeId="0">
      <text>
        <r>
          <rPr>
            <sz val="11"/>
            <rFont val="Calibri"/>
            <family val="2"/>
          </rPr>
          <t>Uren per dag</t>
        </r>
      </text>
    </comment>
    <comment ref="BI2" authorId="0" shapeId="0">
      <text>
        <r>
          <rPr>
            <sz val="11"/>
            <rFont val="Calibri"/>
            <family val="2"/>
          </rPr>
          <t>Stamsalaris is fulltime salaris. Voor parttimers omrekenen naar fulltime</t>
        </r>
      </text>
    </comment>
    <comment ref="BJ2" authorId="0" shapeId="0">
      <text>
        <r>
          <rPr>
            <sz val="11"/>
            <rFont val="Calibri"/>
            <family val="2"/>
          </rPr>
          <t>Bruto salaris ongeacht parttime percentage</t>
        </r>
      </text>
    </comment>
    <comment ref="BL2" authorId="0" shapeId="0">
      <text>
        <r>
          <rPr>
            <sz val="11"/>
            <rFont val="Calibri"/>
            <family val="2"/>
          </rPr>
          <t>Netto salaris inclusief looncomponenten</t>
        </r>
      </text>
    </comment>
    <comment ref="BM2" authorId="0" shapeId="0">
      <text>
        <r>
          <rPr>
            <sz val="11"/>
            <rFont val="Calibri"/>
            <family val="2"/>
          </rPr>
          <t>Netto salaris exclusief looncomponenten</t>
        </r>
      </text>
    </comment>
    <comment ref="BN2" authorId="0" shapeId="0">
      <text>
        <r>
          <rPr>
            <sz val="11"/>
            <rFont val="Calibri"/>
            <family val="2"/>
          </rPr>
          <t>Netto uurloon inclusief looncomponenten</t>
        </r>
      </text>
    </comment>
    <comment ref="BO2" authorId="0" shapeId="0">
      <text>
        <r>
          <rPr>
            <sz val="11"/>
            <rFont val="Calibri"/>
            <family val="2"/>
          </rPr>
          <t>Netto uurloon exclusief looncomponenten</t>
        </r>
      </text>
    </comment>
    <comment ref="BQ2" authorId="0" shapeId="0">
      <text>
        <r>
          <rPr>
            <sz val="11"/>
            <rFont val="Calibri"/>
            <family val="2"/>
          </rPr>
          <t>Voor volledige lijst met salaristabelnummers zie support.nmbrs.nl</t>
        </r>
      </text>
    </comment>
    <comment ref="BT2" authorId="0" shapeId="0">
      <text>
        <r>
          <rPr>
            <sz val="11"/>
            <rFont val="Calibri"/>
            <family val="2"/>
          </rPr>
          <t>Nummer van periode waarin de medewerker automatisch naar de volgende trede in de salaristabel gaat. Gebruik in combinatie met kolom SalaristabelJaarVerh.</t>
        </r>
      </text>
    </comment>
    <comment ref="BU2" authorId="0" shapeId="0">
      <text>
        <r>
          <rPr>
            <sz val="11"/>
            <rFont val="Calibri"/>
            <family val="2"/>
          </rPr>
          <t>Jaar waarin de eerstvolgende automatische tredeverhoging plaatsvindt. Gebruik in combinatie met kolom SalaristabelPerVerh.</t>
        </r>
      </text>
    </comment>
    <comment ref="BZ2" authorId="0" shapeId="0">
      <text>
        <r>
          <rPr>
            <sz val="11"/>
            <rFont val="Calibri"/>
            <family val="2"/>
          </rPr>
          <t>0= Geen loonheffing toepassen
1 = Loonheffing toepassen</t>
        </r>
      </text>
    </comment>
    <comment ref="CA2" authorId="0" shapeId="0">
      <text>
        <r>
          <rPr>
            <sz val="11"/>
            <rFont val="Calibri"/>
            <family val="2"/>
          </rPr>
          <t>0 = Geen loonheffingskorting toepassen
1 = Loonheffingskorting toepassen</t>
        </r>
      </text>
    </comment>
    <comment ref="CB2" authorId="0" shapeId="0">
      <text>
        <r>
          <rPr>
            <sz val="11"/>
            <rFont val="Calibri"/>
            <family val="2"/>
          </rPr>
          <t>0 = Geen voordeelregel toepassen
1 = Voordeelregel toepassen</t>
        </r>
      </text>
    </comment>
    <comment ref="CC2" authorId="0" shapeId="0">
      <text>
        <r>
          <rPr>
            <sz val="11"/>
            <rFont val="Calibri"/>
            <family val="2"/>
          </rPr>
          <t>1  = Wit
2  = Groen</t>
        </r>
      </text>
    </comment>
    <comment ref="CD2" authorId="0" shapeId="0">
      <text>
        <r>
          <rPr>
            <sz val="11"/>
            <rFont val="Calibri"/>
            <family val="2"/>
          </rPr>
          <t>Soort inkomen. Twee meest voorkomende opties zijn:
15 - Loon of salaris niet hiervoor vermelde werknemers 
17 - Loon of salaris directeuren van een nv/bv, niet verzekerd voor de werknemersverzekeringen 
De volledige lijst met codes voor soort inkomen kunt u vinden op support.nmbrs.nl</t>
        </r>
      </text>
    </comment>
    <comment ref="CE2" authorId="0" shapeId="0">
      <text>
        <r>
          <rPr>
            <sz val="11"/>
            <rFont val="Calibri"/>
            <family val="2"/>
          </rPr>
          <t>0 Geen 
3 A/G werknemer uitsluitend premieplichtig 
5 B/H werknemer uitsluitend belastingplichtig 
6 C/I werknemer belastingplichtig en niet premieplichtig voor de AWBZ 
7 D/J werknemer belastingplichtig en alleen premieplichtig voor de AWBZ 
210 Aannemers van werk, thuiswerkers en gelijkgestelden 
220 Binnenlandse artiesten of beroepssporters 
221 Buitenlandse artiesten of beroepssporters 
224 Buitenlandse artiesten gezelschappen en sportploegen 
225 Buitenlandse beroepssporters met een verlaagd tarief o.g.v. min. besluit 
226 F/L werknemers niet belastingplichtig en alleen premieplichtig voor de AWBZ 
227 K werknemer niet belastingplichtig en alleen premieplichtig voor de ANW 
228 E werknemer niet belastingplichtig en alleen premieplichtig voor de AOW/ANW 
280 Studentenregeling 
940 52%-tarief in verband met anonieme werknemers 
999 Overige gevallen waarin geen tabel is toegepast</t>
        </r>
      </text>
    </comment>
    <comment ref="CF2" authorId="0" shapeId="0">
      <text>
        <r>
          <rPr>
            <sz val="11"/>
            <rFont val="Calibri"/>
            <family val="2"/>
          </rPr>
          <t>Jaarloon bijzonder tarief. Schatting van het bruto loon per jaar. Bijvoobeeld 12 maal het maandsalaris plus vakantiegeld. Dit wordt gebruikt om het loonheffingspercentage bijzonder tarief te bepalen.</t>
        </r>
      </text>
    </comment>
    <comment ref="CH2" authorId="0" shapeId="0">
      <text>
        <r>
          <rPr>
            <sz val="11"/>
            <rFont val="Calibri"/>
            <family val="2"/>
          </rPr>
          <t>Aard arbeidsverhouding. De twee meest voorkomende opties zijn:
1. Arbeidsovereenkomst
7. Stagiair
De volledige lijst met codes aard arbeidsverhouding kunt u vinden op support.nmbrs.nl</t>
        </r>
      </text>
    </comment>
    <comment ref="CI2" authorId="0" shapeId="0">
      <text>
        <r>
          <rPr>
            <sz val="11"/>
            <rFont val="Calibri"/>
            <family val="2"/>
          </rPr>
          <t>Afdrachtsvermindering
0 Geen 
1 Werknemer die beroepspraktijkvorming volgt van de beroepsbegeleidende leerweg.(BBL) 
2 Werknemer aangesteld als AIO of OIO 
3 Werknemer aangesteld bij privaatrechtelijk rechtspersoon of TNO 
4 Werknemer arbeid in kader initiële opleiding HBO 
5 Voormalig werkloze met scholing tot startkwalificatieniveau 
6 Leer-werktraject 3de 4de jaar basisberoepgerichte leerweg VMBO 
7 Stagiaire beroepsopleidende leerweg MBO niveau 1 of 2 
8 Werknemer de een EVC-procedure volgt 
9 1 + 5
10 Verhoging van het Opleidingsniveau van de werknemer</t>
        </r>
      </text>
    </comment>
    <comment ref="CJ2" authorId="0" shapeId="0">
      <text>
        <r>
          <rPr>
            <sz val="11"/>
            <rFont val="Calibri"/>
            <family val="2"/>
          </rPr>
          <t>0 = Nee
1 = Ja</t>
        </r>
      </text>
    </comment>
    <comment ref="CK2" authorId="0" shapeId="0">
      <text>
        <r>
          <rPr>
            <sz val="11"/>
            <rFont val="Calibri"/>
            <family val="2"/>
          </rPr>
          <t>0 = Nee
1 = Ja</t>
        </r>
      </text>
    </comment>
    <comment ref="CL2" authorId="0" shapeId="0">
      <text>
        <r>
          <rPr>
            <sz val="11"/>
            <rFont val="Calibri"/>
            <family val="2"/>
          </rPr>
          <t>0 = Nee
1 = Ja</t>
        </r>
      </text>
    </comment>
    <comment ref="CM2" authorId="0" shapeId="0">
      <text>
        <r>
          <rPr>
            <sz val="11"/>
            <rFont val="Calibri"/>
            <family val="2"/>
          </rPr>
          <t>A - Niet verzekeringsplichtig omdat persoon ook niet verzekerd is voor AWBZ 
B - Niet verzekeringsplichtig omdat persoon ook militair ambtenaar is in werkelijke dienst of met buitengewoon verlof
G - Niet verzekeringsplichtig omdat persoon buitenlands artiest of buitenlands beroepssporter is of behoort tot een buitenlands artiestengezelschap of sportploeg waarbij code loonbelastingtabel 221, 224 of 225 is toegepast
H - Wel verzekeringsplichtig, geen tarief toegepast omdat persoon binnenlands artiest is waarbij code loonbelastingtabel 220 is toegepast
K - Wel verzekeringsplichtig, normaal tarief 
L - Wel verzekeringsplichtig, afwijkend tarief zeelieden 
M - Wel verzekeringsplichtig, verlaagd tarief 
N - Wel verzekeringsplichtig, meer tarieven toegepast</t>
        </r>
      </text>
    </comment>
    <comment ref="CN2" authorId="0" shapeId="0">
      <text>
        <r>
          <rPr>
            <sz val="11"/>
            <rFont val="Calibri"/>
            <family val="2"/>
          </rPr>
          <t>Code inkomensafhankelijke bijdrage ZVW
0 - Geen 
1 - Hoog% + Vergoeding inkomensafhankelijke bijdrage Werkgever 
2 - Laag% + Vergoeding inkomensafhankelijke bijdrage Werkgever 
3 - Laag% + Zonder inkomensafhankelijke bijdrage Werkgever</t>
        </r>
      </text>
    </comment>
    <comment ref="CP2" authorId="0" shapeId="0">
      <text>
        <r>
          <rPr>
            <sz val="11"/>
            <rFont val="Calibri"/>
            <family val="2"/>
          </rPr>
          <t>Volgnummer inkomstenverhouding
waarde = 1 tenzij anders bekend</t>
        </r>
      </text>
    </comment>
    <comment ref="CQ2" authorId="0" shapeId="0">
      <text>
        <r>
          <rPr>
            <sz val="11"/>
            <rFont val="Calibri"/>
            <family val="2"/>
          </rPr>
          <t>0 - Geen arbeidsgehandicaptenkorting 
6 - Werknemer van 50 jaar of ouder die vanuit een bepaalde uitkeringssituatie in dienst is getreden 
7 - Werknemer van 62, 63 of 64 jaar voor wie code 6 niet van toepassing is 
10 - Overgangsregeling Premievrijstelling WAO/WIA basis premie (1-1-2013: 59,5 jaar tot 62 jaar)</t>
        </r>
      </text>
    </comment>
    <comment ref="CR2" authorId="0" shapeId="0">
      <text>
        <r>
          <rPr>
            <sz val="11"/>
            <rFont val="Calibri"/>
            <family val="2"/>
          </rPr>
          <t>Code invloed verzekeringsplicht
0 - Geen invloed 
A - Familie van eigenaar 
B - Vorige eigenaar 
C - Directeur/grootaandeelhouder 
D - Oproep/invalkracht zonder verplichting om te komen 
E - Oproep/invalkracht met verplichting om te komen</t>
        </r>
      </text>
    </comment>
    <comment ref="CS2" authorId="0" shapeId="0">
      <text>
        <r>
          <rPr>
            <sz val="11"/>
            <rFont val="Calibri"/>
            <family val="2"/>
          </rPr>
          <t>Alleen voor Uitzendbureaus
Code Fase Indeling:
0 - Onbekend of n.v.t. 
1 - Fase 1 (met uitzendbeding) 
2 - Fase 2 (met uitzendbeding) 
3 - Fase 3 
4 - Fase 4 
5 - Wettelijk regime 
6 - Ketensysteem 
17 - Fase A met uitzendbeding 
18 - Fase B 
19 - Fase C 
38 - Fase A zonder uitzendbeding, met loonuitsluiting 
40 - Fase A zonder uitzendbeding 
41 - Fase 1 zonder uitzendbeding 
42 -Fase 2 zonder uitzendbeding</t>
        </r>
      </text>
    </comment>
    <comment ref="CT2" authorId="0" shapeId="0">
      <text>
        <r>
          <rPr>
            <sz val="11"/>
            <rFont val="Calibri"/>
            <family val="2"/>
          </rPr>
          <t>Code risicogroep. Afhankelijk van de sector van het bedrijf.</t>
        </r>
      </text>
    </comment>
    <comment ref="DB2" authorId="0" shapeId="0">
      <text>
        <r>
          <rPr>
            <sz val="11"/>
            <rFont val="Calibri"/>
            <family val="2"/>
          </rPr>
          <t>Jaar-periode. Bijvoorbeeld 2011-6</t>
        </r>
      </text>
    </comment>
    <comment ref="DC2" authorId="0" shapeId="0">
      <text>
        <r>
          <rPr>
            <sz val="11"/>
            <rFont val="Calibri"/>
            <family val="2"/>
          </rPr>
          <t>Bedrag dat per periode gespaard wordt voor levensloop</t>
        </r>
      </text>
    </comment>
    <comment ref="DD2" authorId="0" shapeId="0">
      <text>
        <r>
          <rPr>
            <sz val="11"/>
            <rFont val="Calibri"/>
            <family val="2"/>
          </rPr>
          <t>Saldo reeds opgebouwd vakantiegeld</t>
        </r>
      </text>
    </comment>
    <comment ref="DE2" authorId="0" shapeId="0">
      <text>
        <r>
          <rPr>
            <sz val="11"/>
            <rFont val="Calibri"/>
            <family val="2"/>
          </rPr>
          <t>9 - Bedrijfswaarde
0 - Voor einde periode
1 - Einde periode
2 - Na einde periode
3 - Elke periode
4 - Geen betaling
5- Op basis van einde periode</t>
        </r>
      </text>
    </comment>
    <comment ref="DF2" authorId="0" shapeId="0">
      <text>
        <r>
          <rPr>
            <sz val="11"/>
            <rFont val="Calibri"/>
            <family val="2"/>
          </rPr>
          <t>Urensaldo verlofgroep 1 dat is meegenomen van vorig jaar</t>
        </r>
      </text>
    </comment>
    <comment ref="DG2" authorId="0" shapeId="0">
      <text>
        <r>
          <rPr>
            <sz val="11"/>
            <rFont val="Calibri"/>
            <family val="2"/>
          </rPr>
          <t>Urensaldo verlofgroep 2 dat is meegenomen van vorig jaar</t>
        </r>
      </text>
    </comment>
    <comment ref="DH2" authorId="0" shapeId="0">
      <text>
        <r>
          <rPr>
            <sz val="11"/>
            <rFont val="Calibri"/>
            <family val="2"/>
          </rPr>
          <t>Urensaldo verlofgroep 3 dat is meegenomen van vorig jaar</t>
        </r>
      </text>
    </comment>
    <comment ref="DI2" authorId="0" shapeId="0">
      <text>
        <r>
          <rPr>
            <sz val="11"/>
            <rFont val="Calibri"/>
            <family val="2"/>
          </rPr>
          <t>Urensaldo verlofgroep 4 dat is meegenomen van vorig jaar</t>
        </r>
      </text>
    </comment>
    <comment ref="DJ2" authorId="0" shapeId="0">
      <text>
        <r>
          <rPr>
            <sz val="11"/>
            <rFont val="Calibri"/>
            <family val="2"/>
          </rPr>
          <t>dd-mm-jjjj</t>
        </r>
      </text>
    </comment>
    <comment ref="DM2" authorId="0" shapeId="0">
      <text>
        <r>
          <rPr>
            <sz val="11"/>
            <rFont val="Calibri"/>
            <family val="2"/>
          </rPr>
          <t>0 - Niet van toepassing
1 - Afspraak via werkgever met belastingdienst
2 - Werknemer heeft beschikking belastingdienst
3 - Ander bewijs personen- en bestelauto
5 - Doorlopend afwisselend gebruik bestelauto</t>
        </r>
      </text>
    </comment>
    <comment ref="DN2" authorId="0" shapeId="0">
      <text>
        <r>
          <rPr>
            <sz val="11"/>
            <rFont val="Calibri"/>
            <family val="2"/>
          </rPr>
          <t>0 - Handmatig
1 - 25,00% Overige
2 - 20,00% Diesel (max 116 gram per kilometer)
4 - 20,00% Benzine (max 140 gram per kilometer)
5 - 14,00% Benzine (max 110 gram per kilometer)
3 - 14,00% Diesel (max 95 gram per kilometer)
6 - 0,00% Auto's zonder CO2 uitstoot
7 - 35,00% Auto's 15 jaar en ouder</t>
        </r>
      </text>
    </comment>
    <comment ref="DQ2" authorId="0" shapeId="0">
      <text>
        <r>
          <rPr>
            <sz val="11"/>
            <rFont val="Calibri"/>
            <family val="2"/>
          </rPr>
          <t>In aantal km</t>
        </r>
      </text>
    </comment>
  </commentList>
</comments>
</file>

<file path=xl/sharedStrings.xml><?xml version="1.0" encoding="utf-8"?>
<sst xmlns="http://schemas.openxmlformats.org/spreadsheetml/2006/main" count="705" uniqueCount="572">
  <si>
    <t>Werkgever</t>
  </si>
  <si>
    <t>Naam</t>
  </si>
  <si>
    <t># Werkn.</t>
  </si>
  <si>
    <t>CAO Code</t>
  </si>
  <si>
    <t>Omschrijving</t>
  </si>
  <si>
    <t>Sector</t>
  </si>
  <si>
    <t># DGA?</t>
  </si>
  <si>
    <t>Bouwbedrijf</t>
  </si>
  <si>
    <t>Import</t>
  </si>
  <si>
    <t>Bedrijf gegevens</t>
  </si>
  <si>
    <t>Adres</t>
  </si>
  <si>
    <t>Postadres</t>
  </si>
  <si>
    <t>Contactpersoon</t>
  </si>
  <si>
    <t>Bankrekening</t>
  </si>
  <si>
    <t>LHNummer</t>
  </si>
  <si>
    <t>Periode Type</t>
  </si>
  <si>
    <t>Fulltime rooster</t>
  </si>
  <si>
    <t>Fulltime rooster 2</t>
  </si>
  <si>
    <t>Svw instellingen</t>
  </si>
  <si>
    <t>Reserveringen</t>
  </si>
  <si>
    <t>Boekhoudsoftware</t>
  </si>
  <si>
    <t>Autorun</t>
  </si>
  <si>
    <t>Verlof</t>
  </si>
  <si>
    <t>Workflow Instellingen</t>
  </si>
  <si>
    <t>Opmerkingen</t>
  </si>
  <si>
    <t>Debiteurnr</t>
  </si>
  <si>
    <t>Bedrijfnr</t>
  </si>
  <si>
    <t>Telefoon</t>
  </si>
  <si>
    <t>Faxnr</t>
  </si>
  <si>
    <t>EmailAdres</t>
  </si>
  <si>
    <t>Website</t>
  </si>
  <si>
    <t>Loonmodel</t>
  </si>
  <si>
    <t>Urenmodel</t>
  </si>
  <si>
    <t>GrootboekRekSchema</t>
  </si>
  <si>
    <t>DefaultBedrijfnr</t>
  </si>
  <si>
    <t>Huisnummer</t>
  </si>
  <si>
    <t>Huisnummertoev</t>
  </si>
  <si>
    <t>Postcode</t>
  </si>
  <si>
    <t>Plaats</t>
  </si>
  <si>
    <t>ProvStaat</t>
  </si>
  <si>
    <t>CodeLand</t>
  </si>
  <si>
    <t>PostAdres</t>
  </si>
  <si>
    <t>PostHuisnummer</t>
  </si>
  <si>
    <t>PostHuisnummertoev</t>
  </si>
  <si>
    <t>PostPostcode</t>
  </si>
  <si>
    <t>PostPlaats</t>
  </si>
  <si>
    <t>ContactVoornaam</t>
  </si>
  <si>
    <t>ContactAchternaam</t>
  </si>
  <si>
    <t>Contacttelefoonnr</t>
  </si>
  <si>
    <t>ContactMobielnr</t>
  </si>
  <si>
    <t>ContactEmail</t>
  </si>
  <si>
    <t>BankReknr</t>
  </si>
  <si>
    <t>BIC</t>
  </si>
  <si>
    <t>IBAN</t>
  </si>
  <si>
    <t>BankNaam</t>
  </si>
  <si>
    <t>BankPlaats</t>
  </si>
  <si>
    <t>BankPostcode</t>
  </si>
  <si>
    <t>BankTelefoon</t>
  </si>
  <si>
    <t>BankAdres</t>
  </si>
  <si>
    <t>BankLand</t>
  </si>
  <si>
    <t>Gironummer</t>
  </si>
  <si>
    <t>LoonaangifteTijdvak</t>
  </si>
  <si>
    <t>AangifteInhoudingsplichtigeNaam</t>
  </si>
  <si>
    <t>AangifteContactPersoon</t>
  </si>
  <si>
    <t>Startperiode</t>
  </si>
  <si>
    <t>Startjaar</t>
  </si>
  <si>
    <t>AangifteContactTelefoon</t>
  </si>
  <si>
    <t>PeriodeType</t>
  </si>
  <si>
    <t>Ma</t>
  </si>
  <si>
    <t>Di</t>
  </si>
  <si>
    <t>Wo</t>
  </si>
  <si>
    <t>Do</t>
  </si>
  <si>
    <t>Vr</t>
  </si>
  <si>
    <t>Za</t>
  </si>
  <si>
    <t>Zo</t>
  </si>
  <si>
    <t>Ma2</t>
  </si>
  <si>
    <t>Di2</t>
  </si>
  <si>
    <t>Wo2</t>
  </si>
  <si>
    <t>Do2</t>
  </si>
  <si>
    <t>Vr2</t>
  </si>
  <si>
    <t>Za2</t>
  </si>
  <si>
    <t>Zo2</t>
  </si>
  <si>
    <t>CalcMethUrenPeriode</t>
  </si>
  <si>
    <t>Ma21</t>
  </si>
  <si>
    <t>Di21</t>
  </si>
  <si>
    <t>Wo21</t>
  </si>
  <si>
    <t>Do21</t>
  </si>
  <si>
    <t>Vr21</t>
  </si>
  <si>
    <t>Za21</t>
  </si>
  <si>
    <t>Zo21</t>
  </si>
  <si>
    <t>Ma22</t>
  </si>
  <si>
    <t>Di22</t>
  </si>
  <si>
    <t>Wo22</t>
  </si>
  <si>
    <t>Do22</t>
  </si>
  <si>
    <t>Vr22</t>
  </si>
  <si>
    <t>Za22</t>
  </si>
  <si>
    <t>Zo22</t>
  </si>
  <si>
    <t>CalcMethUrenPeriode2</t>
  </si>
  <si>
    <t>CodeCAO</t>
  </si>
  <si>
    <t>Risicogroep</t>
  </si>
  <si>
    <t>EigenRisicoWGA</t>
  </si>
  <si>
    <t>EigenRisicoWAO</t>
  </si>
  <si>
    <t>EigenRisicoZW</t>
  </si>
  <si>
    <t>PercWGAwg</t>
  </si>
  <si>
    <t>PercWGAwn</t>
  </si>
  <si>
    <t>ResVakGeldPerc</t>
  </si>
  <si>
    <t>ResVakGeldPerPayment</t>
  </si>
  <si>
    <t>ResVakGeldMin</t>
  </si>
  <si>
    <t>Res2Perc</t>
  </si>
  <si>
    <t>Res2PerPayment</t>
  </si>
  <si>
    <t>Res3Perc</t>
  </si>
  <si>
    <t>Res3PerPayment</t>
  </si>
  <si>
    <t>Res4Perc</t>
  </si>
  <si>
    <t>Res4PerPayment</t>
  </si>
  <si>
    <t>AutorunDag</t>
  </si>
  <si>
    <t>VerlofGroep1</t>
  </si>
  <si>
    <t>VerlofSaldo1Omschrijving</t>
  </si>
  <si>
    <t>VerlofSaldo1Fulltimesaldo</t>
  </si>
  <si>
    <t>VerlofSaldo1Afronding</t>
  </si>
  <si>
    <t>VerlofGroep2</t>
  </si>
  <si>
    <t>VerlofSaldo2Omschrijving</t>
  </si>
  <si>
    <t>VerlofSaldo2Fulltimesaldo</t>
  </si>
  <si>
    <t>VerlofSaldo2Afronding</t>
  </si>
  <si>
    <t>WorkflowInstellingennr</t>
  </si>
  <si>
    <t>Opmerking1</t>
  </si>
  <si>
    <t>Opmerking2</t>
  </si>
  <si>
    <t>Opmerking3</t>
  </si>
  <si>
    <t>1</t>
  </si>
  <si>
    <t>di</t>
  </si>
  <si>
    <t>Personalia</t>
  </si>
  <si>
    <t>Contract</t>
  </si>
  <si>
    <t>Dienstverband</t>
  </si>
  <si>
    <t>Rooster</t>
  </si>
  <si>
    <t>Salaris</t>
  </si>
  <si>
    <t>Loonheffing</t>
  </si>
  <si>
    <t>Svw</t>
  </si>
  <si>
    <t>Levensloop</t>
  </si>
  <si>
    <t>Leaseauto</t>
  </si>
  <si>
    <t>Reiskosten</t>
  </si>
  <si>
    <t>Persnr</t>
  </si>
  <si>
    <t>Voorletters</t>
  </si>
  <si>
    <t>Roepnaam</t>
  </si>
  <si>
    <t>Voornamen</t>
  </si>
  <si>
    <t>Voorvoegsels</t>
  </si>
  <si>
    <t>BurgerlijkeStaat</t>
  </si>
  <si>
    <t>VoorvoegselsPartner</t>
  </si>
  <si>
    <t>NaamPartner</t>
  </si>
  <si>
    <t>NaamSamenstelling</t>
  </si>
  <si>
    <t>TituVoor</t>
  </si>
  <si>
    <t>TituAchter</t>
  </si>
  <si>
    <t>IdType</t>
  </si>
  <si>
    <t>IdNummer</t>
  </si>
  <si>
    <t>BSN</t>
  </si>
  <si>
    <t>TelefoonWerk</t>
  </si>
  <si>
    <t>MobielWerk</t>
  </si>
  <si>
    <t>TelefoonPrive</t>
  </si>
  <si>
    <t>MobielPrive</t>
  </si>
  <si>
    <t>Telefoonoverig</t>
  </si>
  <si>
    <t>EmailWerk</t>
  </si>
  <si>
    <t>EmailPrive</t>
  </si>
  <si>
    <t>Geslacht</t>
  </si>
  <si>
    <t>Geboortedatum</t>
  </si>
  <si>
    <t>Geboorteplaats</t>
  </si>
  <si>
    <t>CodeGeboorteland</t>
  </si>
  <si>
    <t>CodeNationaliteit</t>
  </si>
  <si>
    <t>Provincie</t>
  </si>
  <si>
    <t>Indienstdatum</t>
  </si>
  <si>
    <t>Uitdienstdatum</t>
  </si>
  <si>
    <t>CodeBepTd</t>
  </si>
  <si>
    <t>EindeContract</t>
  </si>
  <si>
    <t>AncienniteitsDatum</t>
  </si>
  <si>
    <t>CodeFunctie</t>
  </si>
  <si>
    <t>CodeAfdeling</t>
  </si>
  <si>
    <t>CodeKostenplaats</t>
  </si>
  <si>
    <t>ManagerNr</t>
  </si>
  <si>
    <t>NrRooster</t>
  </si>
  <si>
    <t>ma</t>
  </si>
  <si>
    <t>wo</t>
  </si>
  <si>
    <t>do</t>
  </si>
  <si>
    <t>vr</t>
  </si>
  <si>
    <t>za</t>
  </si>
  <si>
    <t>zo</t>
  </si>
  <si>
    <t>ma2</t>
  </si>
  <si>
    <t>di2</t>
  </si>
  <si>
    <t>wo2</t>
  </si>
  <si>
    <t>do2</t>
  </si>
  <si>
    <t>vr2</t>
  </si>
  <si>
    <t>za2</t>
  </si>
  <si>
    <t>zo2</t>
  </si>
  <si>
    <t>Stamsalaris</t>
  </si>
  <si>
    <t>BrutoSalarisPT</t>
  </si>
  <si>
    <t>BrutoUurloon</t>
  </si>
  <si>
    <t>NettoSalarisIncLC</t>
  </si>
  <si>
    <t>NettoSalarisExLC</t>
  </si>
  <si>
    <t>NettoloonIncLC</t>
  </si>
  <si>
    <t>NettoloonExLC</t>
  </si>
  <si>
    <t>Werkgeverslasten</t>
  </si>
  <si>
    <t>SalaristabelNr</t>
  </si>
  <si>
    <t>SalaristabelSchaalNr</t>
  </si>
  <si>
    <t>SalaristabelTredeNr</t>
  </si>
  <si>
    <t>SalaristabelPerVerh</t>
  </si>
  <si>
    <t>SalaristabelJaarVerh</t>
  </si>
  <si>
    <t>BrutoUurloon1</t>
  </si>
  <si>
    <t>BrutoUurloon2</t>
  </si>
  <si>
    <t>NettoUurloon1</t>
  </si>
  <si>
    <t>NettoUurloon2</t>
  </si>
  <si>
    <t>Lhkorting</t>
  </si>
  <si>
    <t>Voordeelregel</t>
  </si>
  <si>
    <t>KleurTabel</t>
  </si>
  <si>
    <t>SoortInkomen</t>
  </si>
  <si>
    <t>SpecialeTabel</t>
  </si>
  <si>
    <t>JaarLoonBT</t>
  </si>
  <si>
    <t>AfwPercBT</t>
  </si>
  <si>
    <t>CodeAard</t>
  </si>
  <si>
    <t>CodeAfdr</t>
  </si>
  <si>
    <t>CodeZW</t>
  </si>
  <si>
    <t>CodeWW</t>
  </si>
  <si>
    <t>CodeWAO</t>
  </si>
  <si>
    <t>CodeZvw</t>
  </si>
  <si>
    <t>CodeIabZvw</t>
  </si>
  <si>
    <t>VolgnrInverh</t>
  </si>
  <si>
    <t>CodePremiekorting</t>
  </si>
  <si>
    <t>CodeInvlVpl</t>
  </si>
  <si>
    <t>CodeFsInd</t>
  </si>
  <si>
    <t>RekeningStandaard</t>
  </si>
  <si>
    <t>BICStandaard</t>
  </si>
  <si>
    <t>IBANStandaard</t>
  </si>
  <si>
    <t>Rekening2</t>
  </si>
  <si>
    <t>BIC2</t>
  </si>
  <si>
    <t>IBAN2</t>
  </si>
  <si>
    <t>RekeningLevensloop</t>
  </si>
  <si>
    <t>StartperiodeLevensloop</t>
  </si>
  <si>
    <t>LevensloopBedrag</t>
  </si>
  <si>
    <t>SaldoVakantiegeld</t>
  </si>
  <si>
    <t>VakantiegeldBetaalwijze</t>
  </si>
  <si>
    <t>VerlofSaldoVorige1</t>
  </si>
  <si>
    <t>VerlofSaldoVorige2</t>
  </si>
  <si>
    <t>VerlofSaldoVorige3</t>
  </si>
  <si>
    <t>VerlofSaldoVorige4</t>
  </si>
  <si>
    <t>StartdatumLeaseautoWerknemer</t>
  </si>
  <si>
    <t>Cataloguswaarde</t>
  </si>
  <si>
    <t>Kenteken</t>
  </si>
  <si>
    <t>BijtellingReden</t>
  </si>
  <si>
    <t>BijtellingPerc</t>
  </si>
  <si>
    <t>BijdragePriveGebruik</t>
  </si>
  <si>
    <t>BijdrageNietAftrekbaar</t>
  </si>
  <si>
    <t>Reisafstand</t>
  </si>
  <si>
    <t>Code</t>
  </si>
  <si>
    <t>Philips Bedrijven A</t>
  </si>
  <si>
    <t>Philips Bedrijven B</t>
  </si>
  <si>
    <t>Beroepsgoederenvervoer </t>
  </si>
  <si>
    <t>Vleessector</t>
  </si>
  <si>
    <t>Mortel- en morteltransportondernemingen</t>
  </si>
  <si>
    <t>Bouwmaterialen handel </t>
  </si>
  <si>
    <t>Architectenbureaus</t>
  </si>
  <si>
    <t>Apothekersmedewerker</t>
  </si>
  <si>
    <t>Timmerfabrieken; Timmerindustrie</t>
  </si>
  <si>
    <t>Hiswa; Houten- en Kunststoffen Jachtbouw</t>
  </si>
  <si>
    <t>Bitumineuze en kunststof dakbedekkingsbedrijven</t>
  </si>
  <si>
    <t>Melk en Zuivel detailhandel</t>
  </si>
  <si>
    <t>Groenten- en Fruitverwerkende Industrie</t>
  </si>
  <si>
    <t>Graanbe- en Verwerkende bedrijven; Diervoederindustrie</t>
  </si>
  <si>
    <t>Ziekenhuizen NVZ</t>
  </si>
  <si>
    <t>Zuivelindustrie I</t>
  </si>
  <si>
    <t>Horeca- en Aanverwante Bedrijf</t>
  </si>
  <si>
    <t>Bos en Natuur</t>
  </si>
  <si>
    <t>Drankindustrie</t>
  </si>
  <si>
    <t>Suikerwerk- en Chocoladeverwerkende industrie (Snoep-CAO)</t>
  </si>
  <si>
    <t>Glas (Vlakglas)</t>
  </si>
  <si>
    <t>Openbare bibliotheken</t>
  </si>
  <si>
    <t>Besloten Busvervoer /Beroepsvervoer Tourwagens </t>
  </si>
  <si>
    <t>Gezondheidscentra</t>
  </si>
  <si>
    <t>Houthandel</t>
  </si>
  <si>
    <t>Jeugdzorg</t>
  </si>
  <si>
    <t>Hoveniersbedrijf</t>
  </si>
  <si>
    <t>Dagblad Journalisten</t>
  </si>
  <si>
    <t>MORTEL- EN Afbouw v/h stucadoors-, afbouw- en terrazzo</t>
  </si>
  <si>
    <t>Dierenparken Nederland</t>
  </si>
  <si>
    <t>Grafische Bedrijfsfondsen, Stichting</t>
  </si>
  <si>
    <t>Gemaksvoedingsindustrie Gezondheid</t>
  </si>
  <si>
    <t>Welzijn &amp; Maatschappelijke Dienstverlening</t>
  </si>
  <si>
    <t>Kaaspakhuisbedrijf</t>
  </si>
  <si>
    <t>Publiekstijdschrift Journalisten</t>
  </si>
  <si>
    <t>Opiniweekblad/Vaktijdschrift Journalisten</t>
  </si>
  <si>
    <t>Levensmiddelenbedrijf</t>
  </si>
  <si>
    <t>Gehandicaptenzorg</t>
  </si>
  <si>
    <t>Groothandel levensmiddelen</t>
  </si>
  <si>
    <t>Suikerverwerkende industrie (Koek-CAO)</t>
  </si>
  <si>
    <t>Vaktijdschriftjournalisten</t>
  </si>
  <si>
    <t>Kappersbedrijf</t>
  </si>
  <si>
    <t>Brandstoffenbedrijf</t>
  </si>
  <si>
    <t>Natuursteenbedrijf regulier</t>
  </si>
  <si>
    <t>Agrarisch Rundveeverbetering</t>
  </si>
  <si>
    <t>Tandtechniek</t>
  </si>
  <si>
    <t>Kunstzinnige Vorming</t>
  </si>
  <si>
    <t>Schoonmaak- en Glazenwassersbedrijf</t>
  </si>
  <si>
    <t>Huis aan Huisblad Journalisten</t>
  </si>
  <si>
    <t>Pianotechnici &amp; Piano Stemmers Detailhandel</t>
  </si>
  <si>
    <t>Banden- en Wielenbranche</t>
  </si>
  <si>
    <t>Sport</t>
  </si>
  <si>
    <t>Metalektro v/h Metaal- En Elektrotechn. Industrie</t>
  </si>
  <si>
    <t>Metalektro Hoger Personeel Metaal- en Elektro</t>
  </si>
  <si>
    <t>Beveiliging particulier</t>
  </si>
  <si>
    <t>Kalkzandsteen- en Cellenbetonindustrie</t>
  </si>
  <si>
    <t>Gemengde En Speelgoed Detailhandel</t>
  </si>
  <si>
    <t>Bouwbedrijf, UTA</t>
  </si>
  <si>
    <t>Drogist Detailhandel</t>
  </si>
  <si>
    <t>Meubelindustrie en Meubileringsbedrijven</t>
  </si>
  <si>
    <t>Grootwinkelbedrijf; Supermarkten</t>
  </si>
  <si>
    <t>Naaimachines Detailhandel</t>
  </si>
  <si>
    <t>AGF Detailhandel </t>
  </si>
  <si>
    <t>Slijterijen Detailhandel</t>
  </si>
  <si>
    <t>Pluimveeverwerkende industrie</t>
  </si>
  <si>
    <t>Ferro Holland BV</t>
  </si>
  <si>
    <t>Bloemen en Planten Gespecialiceerde Detailhandel</t>
  </si>
  <si>
    <t>Nederlandse Spoorwegen (NS)</t>
  </si>
  <si>
    <t>Uitzendondernemingen, vaste medewerkers ABU</t>
  </si>
  <si>
    <t>Tuincentra Detailhandel</t>
  </si>
  <si>
    <t>Zorgverzekeraars</t>
  </si>
  <si>
    <t>Orgelbouwbedrijf in Nederland</t>
  </si>
  <si>
    <t>Optiek Bedrijven Detailhandel</t>
  </si>
  <si>
    <t>Contractspelers Betaald Voetbal Nederland</t>
  </si>
  <si>
    <t>Bank-Cao, Algemene</t>
  </si>
  <si>
    <t>Uitzendkrachten ABU </t>
  </si>
  <si>
    <t>Bedrijfsverzorgingsdiensten Land- en Tuinbouw</t>
  </si>
  <si>
    <t>Verzekeringsbedrijf Buitendienst</t>
  </si>
  <si>
    <t>Verzekeringsbedrijf Binnendienst</t>
  </si>
  <si>
    <t>Aardappelen, groenten en fruit, groothandel</t>
  </si>
  <si>
    <t>Elektrotechnische Detailhandel</t>
  </si>
  <si>
    <t>Ambulancezorg</t>
  </si>
  <si>
    <t>Huisartsenzorg</t>
  </si>
  <si>
    <t>Agrarisch L.E.O.</t>
  </si>
  <si>
    <t>Textiel; Mode En Sport Detailhandel V/H Mode Detailhandel</t>
  </si>
  <si>
    <t>Technische Groothandel</t>
  </si>
  <si>
    <t>Slagersbedrijf</t>
  </si>
  <si>
    <t>Contract Catering</t>
  </si>
  <si>
    <t>Schilders-, Afwerkings- en Glaszetbedrijf</t>
  </si>
  <si>
    <t>Papierindustrie</t>
  </si>
  <si>
    <t>Groothandel in Textielgoederen en Aanverwante Artikelen</t>
  </si>
  <si>
    <t>Carrosseriebedrijf (Metaal en Techniek)</t>
  </si>
  <si>
    <t>Motorvoertuigen en Tweewielerbedrijf (Metaal en Techniek)</t>
  </si>
  <si>
    <t>Metaalbewerkingsbedrijf (Metaal en Techniek)</t>
  </si>
  <si>
    <t>Loodgieters-,Fitters-,CV en Koeltechnischbedrijf (Metaal en Techniek)</t>
  </si>
  <si>
    <t>Isolatiebedrijf (Metaal en Techniek)</t>
  </si>
  <si>
    <t>Goud-En Zilvernijverheidsbedrijf (Metaal en Techniek)</t>
  </si>
  <si>
    <t>Electrotechnisch bedrijf (Metaal en Techniek)</t>
  </si>
  <si>
    <t>Groenvoederdrogerijen; Grasdrogerijen</t>
  </si>
  <si>
    <t>Woondiensten; Woningcorporaties</t>
  </si>
  <si>
    <t>Wonen (woninginrichting/woonstoffering) Detailhandel</t>
  </si>
  <si>
    <t>Kartonnage- En Flexibele Verpakkingenbedrijf</t>
  </si>
  <si>
    <t>Scheepsbenodigdhedenhandel (Metaal en Techniek)</t>
  </si>
  <si>
    <t>Boekhandel</t>
  </si>
  <si>
    <t>Agrarisch Varkens verbetering</t>
  </si>
  <si>
    <t>Reisbranche</t>
  </si>
  <si>
    <t>Film- en Bioscoopbedrijf</t>
  </si>
  <si>
    <t>Schoenen Detailhandel</t>
  </si>
  <si>
    <t>Thuiszorg</t>
  </si>
  <si>
    <t>Schoen- en Lederwarenindustrie</t>
  </si>
  <si>
    <t>Uitzendbureaus, vaste medewerkers NBBU</t>
  </si>
  <si>
    <t>Recreatie; v/h Verblijfsrecreatie en Zweminrichtingen </t>
  </si>
  <si>
    <t>Tentoonstellingsbouw</t>
  </si>
  <si>
    <t>Vrijgevestigde Fysiotherapiepraktijk</t>
  </si>
  <si>
    <t>Kantoorvakhandel</t>
  </si>
  <si>
    <t>Tankstation</t>
  </si>
  <si>
    <t>Grafisch bedrijf</t>
  </si>
  <si>
    <t>Nederlands Horeca Gilde (Nhg Cao)</t>
  </si>
  <si>
    <t>Theater</t>
  </si>
  <si>
    <t>Werk en Reintegratie</t>
  </si>
  <si>
    <t>Kabel- en Telecom Bedrijven</t>
  </si>
  <si>
    <t>Lederwaren &amp; Reisartikelen Detailhandel</t>
  </si>
  <si>
    <t>Verf &amp; Behangzaken Detailhandel</t>
  </si>
  <si>
    <t>Fotografie Detailhandel</t>
  </si>
  <si>
    <t>Parfumerie Detailhandel</t>
  </si>
  <si>
    <t>Dierenspeciaalzaken, Aquariumspeciaalzaken Detailhandel</t>
  </si>
  <si>
    <t>Tabak Detailhandel</t>
  </si>
  <si>
    <t>Juwelierszaken Detailhandel</t>
  </si>
  <si>
    <t>Carwash &amp; Truckwashbranche En Poetsbedrijven</t>
  </si>
  <si>
    <t>Primair Onderwijs</t>
  </si>
  <si>
    <t>Bakkersbedrijf</t>
  </si>
  <si>
    <t>Uitvaartverzorging</t>
  </si>
  <si>
    <t>Paddestoelen</t>
  </si>
  <si>
    <t>Publieke omroep</t>
  </si>
  <si>
    <t>Geestelijke Gezondheidszorg</t>
  </si>
  <si>
    <t>Eieren, Eiproducten en de Eiproductenindustrie- Groothandel</t>
  </si>
  <si>
    <t>Kinderopvang voor kindercentra en Gastouderopvang</t>
  </si>
  <si>
    <t>Academische Ziekenhuizen</t>
  </si>
  <si>
    <t>Muziekinstrumenten &amp; Bladmuziek Detailhandel</t>
  </si>
  <si>
    <t>Doe-Het-Zelf Detailhandel</t>
  </si>
  <si>
    <t>Tandartsassistenten</t>
  </si>
  <si>
    <t>Bloembollen, Groothandel in - v/h Bloembollenbedrijf</t>
  </si>
  <si>
    <t>Glastuinbouw</t>
  </si>
  <si>
    <t>Agrarich Open Teelten</t>
  </si>
  <si>
    <t>Dierhouderij</t>
  </si>
  <si>
    <t>Schoentechniek; Schoenherstellersbedrijf</t>
  </si>
  <si>
    <t>Concertgebouwen en Schouwburgen (Nederlandse Podia)</t>
  </si>
  <si>
    <t>Sign Ondernemingen</t>
  </si>
  <si>
    <t>Sign ondernemingen</t>
  </si>
  <si>
    <t>Visverwerkende industrie (en handel)</t>
  </si>
  <si>
    <t>Vishandel Detailhandel</t>
  </si>
  <si>
    <t>Grammofoonplaten Detailhandel</t>
  </si>
  <si>
    <t>Technisch Installatiebedrijf (Metaal en Techniek)</t>
  </si>
  <si>
    <t>Kinderdagverblijf Bedrijven (BKN)</t>
  </si>
  <si>
    <t>Kringloopbedrijf detailhandel</t>
  </si>
  <si>
    <t>Huisartsen in Opleiding - SBOH</t>
  </si>
  <si>
    <t>Huisarts In Dienst Bij Een Huisarts Hidha</t>
  </si>
  <si>
    <t>Textiel-, Tapijt-, Interieur en Mode-industrie </t>
  </si>
  <si>
    <t>Kappersorganisatie Fusion</t>
  </si>
  <si>
    <t>Ambulante Handel Detailhandel</t>
  </si>
  <si>
    <t>Dierenartspraktijken</t>
  </si>
  <si>
    <t>Verpleeg en Verzorgingshuizen en Thuiszorg (VVT)</t>
  </si>
  <si>
    <t>Geen reguliere Cao van toepassing</t>
  </si>
  <si>
    <t>Mogelijk DGA Bedrijf?</t>
  </si>
  <si>
    <t>Anders</t>
  </si>
  <si>
    <t>Sectorcode</t>
  </si>
  <si>
    <t>Tabakverwerkende industrie</t>
  </si>
  <si>
    <t>Baggerbedrijf</t>
  </si>
  <si>
    <t>Hout- en emballage-industrie, houtwaren- en borstelindustrie</t>
  </si>
  <si>
    <t>Timmerindustrie</t>
  </si>
  <si>
    <t>Meubel- en orgelbouwindustrie</t>
  </si>
  <si>
    <t>Groothandel in hout, zagerijen, schaverijen en houtbereid. industrie</t>
  </si>
  <si>
    <t>Metaalindustrie</t>
  </si>
  <si>
    <t>Elektrotechnische industrie</t>
  </si>
  <si>
    <t>Metaal- en technische bedrijfstakken</t>
  </si>
  <si>
    <t>Bakkerijen</t>
  </si>
  <si>
    <t>Suikerverwerkende industrie</t>
  </si>
  <si>
    <t>Slagersbedrijven</t>
  </si>
  <si>
    <t>Slagers overig</t>
  </si>
  <si>
    <t>Detailhandel en ambachten</t>
  </si>
  <si>
    <t>Reiniging</t>
  </si>
  <si>
    <t>Grootwinkelbedrijf</t>
  </si>
  <si>
    <t>Havenbedrijven</t>
  </si>
  <si>
    <t>Havenclassificeerders</t>
  </si>
  <si>
    <t>Binnenscheepvaart</t>
  </si>
  <si>
    <t>Visserij</t>
  </si>
  <si>
    <t>Koopvaardij</t>
  </si>
  <si>
    <t>Vervoer KLM</t>
  </si>
  <si>
    <t>Vervoer NS</t>
  </si>
  <si>
    <t>Vervoer posterijen</t>
  </si>
  <si>
    <t>Taxivervoer</t>
  </si>
  <si>
    <t>Openbaar vervoer</t>
  </si>
  <si>
    <t>Besloten busvervoer</t>
  </si>
  <si>
    <t>Overig personenvervoer te land en in de lucht</t>
  </si>
  <si>
    <t>Overig goederenvervoer te land en in de lucht</t>
  </si>
  <si>
    <t>Horeca catering</t>
  </si>
  <si>
    <t>Gezondheid, geestelijke en maatschappelijke belangen</t>
  </si>
  <si>
    <t>Banken</t>
  </si>
  <si>
    <t>Verzekeringswezen</t>
  </si>
  <si>
    <t>Uitgeverij</t>
  </si>
  <si>
    <t>Groothandel I</t>
  </si>
  <si>
    <t>Groothandel II</t>
  </si>
  <si>
    <t>Zakelijke dienstverlening I</t>
  </si>
  <si>
    <t>Zakelijke dienstverlening II</t>
  </si>
  <si>
    <t>Zakelijke dienstverlening III</t>
  </si>
  <si>
    <t>Zuivelindustrie</t>
  </si>
  <si>
    <t>Textielindustrie</t>
  </si>
  <si>
    <t>Steen-, cement-, glas- en keramische industrie</t>
  </si>
  <si>
    <t>Chemische industrie</t>
  </si>
  <si>
    <t>Voedingsindustrie</t>
  </si>
  <si>
    <t>Algemene industrie</t>
  </si>
  <si>
    <t>Uitzendbedrijven</t>
  </si>
  <si>
    <t>Bewakingsondernemingen</t>
  </si>
  <si>
    <t>Overige takken van bedrijf en beroep</t>
  </si>
  <si>
    <t>Stukadoorsbedrijf</t>
  </si>
  <si>
    <t>Dakdekkersbedrijf</t>
  </si>
  <si>
    <t>Mortelbedrijf</t>
  </si>
  <si>
    <t>Steenhouwersbedrijf</t>
  </si>
  <si>
    <t>Overheid, onderwijs en wetenschappen</t>
  </si>
  <si>
    <t>Overheid, rijk, politie en rechterlijke macht</t>
  </si>
  <si>
    <t>Overheid, defensie</t>
  </si>
  <si>
    <t>Overheid, openbare nutsbedrijven</t>
  </si>
  <si>
    <t>Overheid, overige instellingen</t>
  </si>
  <si>
    <t>Werk en (re-)integratie</t>
  </si>
  <si>
    <t>Railbouw</t>
  </si>
  <si>
    <t>Telecommunicatie</t>
  </si>
  <si>
    <t>Agrarisch bedrijf Premiegroep kort-lang</t>
  </si>
  <si>
    <t xml:space="preserve">Bouwbedrijf Premiegroep kort-lang </t>
  </si>
  <si>
    <t>Grafische industrie</t>
  </si>
  <si>
    <t>Horeca algemeen Premiegroep kort-lang</t>
  </si>
  <si>
    <t xml:space="preserve">Culturele instellingen Premiegroep kort-lang </t>
  </si>
  <si>
    <t xml:space="preserve">Schildersbedrijf Premiegroep kort-lang </t>
  </si>
  <si>
    <t>Sector naam</t>
  </si>
  <si>
    <t>Overheid, provincies, gemeenten en waterschappen/gemeenten</t>
  </si>
  <si>
    <t>Row Labels</t>
  </si>
  <si>
    <t>#VALUE!</t>
  </si>
  <si>
    <t>(blank)</t>
  </si>
  <si>
    <t>Grand Total</t>
  </si>
  <si>
    <t>#N/A</t>
  </si>
  <si>
    <t>Sum of # Werkn.</t>
  </si>
  <si>
    <t>(All)</t>
  </si>
  <si>
    <t>Omschrijving Sector codes</t>
  </si>
  <si>
    <t xml:space="preserve">CAO codes </t>
  </si>
  <si>
    <t>0-5</t>
  </si>
  <si>
    <t>5-15</t>
  </si>
  <si>
    <t>100-500</t>
  </si>
  <si>
    <t xml:space="preserve">Verdeling werknemers </t>
  </si>
  <si>
    <t>Andere sector dan geen reguliere CAO</t>
  </si>
  <si>
    <t>Geen CAO</t>
  </si>
  <si>
    <t>Code 9999</t>
  </si>
  <si>
    <t>Aantal DGA Bedrijven</t>
  </si>
  <si>
    <t xml:space="preserve">aantal bedrijven </t>
  </si>
  <si>
    <t xml:space="preserve">Aantal bedrijven </t>
  </si>
  <si>
    <t>!</t>
  </si>
  <si>
    <t>16-49</t>
  </si>
  <si>
    <t>50-99</t>
  </si>
  <si>
    <t>Geen sector</t>
  </si>
  <si>
    <t>Code risico premiegroep</t>
  </si>
  <si>
    <t>Goederenvervoer Nederland</t>
  </si>
  <si>
    <t>Beroepsgoederenvervoer</t>
  </si>
  <si>
    <t>Textiel verzorging</t>
  </si>
  <si>
    <t>Bouwmaterialen handel</t>
  </si>
  <si>
    <t>PGGM</t>
  </si>
  <si>
    <t>Nederlandse Orkesten</t>
  </si>
  <si>
    <t>Waterbouw v/h baggerbedrijf</t>
  </si>
  <si>
    <t>Betonproductenindustrie</t>
  </si>
  <si>
    <t>Reprografisch bedrijf</t>
  </si>
  <si>
    <t>Parketvloerenondernemingen</t>
  </si>
  <si>
    <t>Baksteenindustrie Nederlandse</t>
  </si>
  <si>
    <t>Sigarenindustrie</t>
  </si>
  <si>
    <t>Openbaar Vervoer</t>
  </si>
  <si>
    <t>Onderhoud en reiniging in scheepvaart, industrie, milieu en aanverwante activiteiten (Orsima)</t>
  </si>
  <si>
    <t>Besloten Busvervoer /Beroepsvervoer Tourwagens</t>
  </si>
  <si>
    <t>Tuinzaadbedrijven</t>
  </si>
  <si>
    <t>Houtverwerkendeindustrie</t>
  </si>
  <si>
    <t>Gemaksvoedingsindustrie</t>
  </si>
  <si>
    <t>Margarine- en Spijsvetindustrie</t>
  </si>
  <si>
    <t>Binnenvaart en Rijn</t>
  </si>
  <si>
    <t>AGF Detailhandel</t>
  </si>
  <si>
    <t>Zuivelindustrie II (hoger personeel)</t>
  </si>
  <si>
    <t>Kunststof- en Rubberindustrie</t>
  </si>
  <si>
    <t>Uitzendkrachten ABU</t>
  </si>
  <si>
    <t>Beroepsvervoer Taxi</t>
  </si>
  <si>
    <t>Vleeswarenindustrie</t>
  </si>
  <si>
    <t>Confectie industrie</t>
  </si>
  <si>
    <t>Bereide verf- en drukinktindustrie</t>
  </si>
  <si>
    <t>Zeep-, Wasmiddelen- en Reinigingsmiddelenindustrie</t>
  </si>
  <si>
    <t>Waterbedrijven aangesloten bij de WWB raam cao</t>
  </si>
  <si>
    <t>Verzelfstandigde Rijksmusea</t>
  </si>
  <si>
    <t>Beroepsonderwijs en Volwasseneducatie, BVE</t>
  </si>
  <si>
    <t>Uitzendkrachten NBBU</t>
  </si>
  <si>
    <t>Recreatie; v/h Verblijfsrecreatie en Zweminrichtingen</t>
  </si>
  <si>
    <t>Voortgezet Onderwijs VO</t>
  </si>
  <si>
    <t>Kinderdagverblijf Bedrijven (MO Groep)</t>
  </si>
  <si>
    <t>Pipelife Nederland B.V.</t>
  </si>
  <si>
    <t>Informatie-, communicatie- en kantoortechnologiebranche (ICK)</t>
  </si>
  <si>
    <t>Boerenbond en Welkoop</t>
  </si>
  <si>
    <t>Sector Onderwijs (primair onderwijs)</t>
  </si>
  <si>
    <t>Horecaproducten Groothandel In-</t>
  </si>
  <si>
    <t>Boek en Tijdschriftuitgeverij</t>
  </si>
  <si>
    <t>Bloemen en Planten Groothandel</t>
  </si>
  <si>
    <t>Sector Gemeenten</t>
  </si>
  <si>
    <t>Textiel Grootwinkelbedrijven</t>
  </si>
  <si>
    <t>Remplacanten Nederlandse Orkesten</t>
  </si>
  <si>
    <t>Productiepromotie &amp; Hospitality branche</t>
  </si>
  <si>
    <t>Facilitaire Contactcenters (VH Callcenters)</t>
  </si>
  <si>
    <t>Dagrecreatie</t>
  </si>
  <si>
    <t>Golf branche</t>
  </si>
  <si>
    <t>Textiel-, Tapijt-, Interieur en Mode-industrie</t>
  </si>
  <si>
    <t>Payroll Services</t>
  </si>
  <si>
    <t>Uitzendkrachten NVUB</t>
  </si>
  <si>
    <t>Dagattractiebedrijf cao</t>
  </si>
  <si>
    <t>Vervoersteam B.V.</t>
  </si>
  <si>
    <t>Nederlandse poppodia- en festivals</t>
  </si>
  <si>
    <t>Evenementen- en horecabeveiliging VEHB</t>
  </si>
  <si>
    <t>VVV</t>
  </si>
  <si>
    <t>Zelfstandige Klinieken Nederland</t>
  </si>
  <si>
    <t>Ambachtelijke Pluimvee en Wildbedrijven fonds bevordering arbeidsverhoudingen</t>
  </si>
  <si>
    <t>PercWGAFlexWg</t>
  </si>
  <si>
    <t>PercWGAFlexWn</t>
  </si>
  <si>
    <t>PercZwWg</t>
  </si>
  <si>
    <t>Dans</t>
  </si>
  <si>
    <t>Terschellinger Stoomboot Maatschappij</t>
  </si>
  <si>
    <t>Hellende daken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</si>
</sst>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d\ hh:mm"/>
  </numFmts>
  <fonts count="11">
    <font>
      <sz val="11"/>
      <color theme="1"/>
      <name val="Calibri"/>
      <family val="2"/>
      <scheme val="minor"/>
    </font>
    <font>
      <b/>
      <sz val="11"/>
      <color theme="1"/>
      <name val="Calibri"/>
      <family val="2"/>
      <scheme val="minor"/>
    </font>
    <font>
      <sz val="11"/>
      <color rgb="FFFFFFFF"/>
      <name val="Calibri"/>
      <family val="2"/>
    </font>
    <font>
      <b/>
      <sz val="10"/>
      <name val="Arial"/>
      <family val="2"/>
    </font>
    <font>
      <sz val="11"/>
      <name val="Calibri"/>
      <family val="2"/>
    </font>
    <font>
      <sz val="11"/>
      <color rgb="FFFF0000"/>
      <name val="Calibri"/>
      <family val="2"/>
      <scheme val="minor"/>
    </font>
    <font>
      <sz val="8"/>
      <color rgb="FF000000"/>
      <name val="Lucida Sans Unicode"/>
      <family val="2"/>
    </font>
    <font>
      <sz val="11"/>
      <color rgb="FFFFFFFF"/>
      <name val="Calibri"/>
    </font>
    <font>
      <b/>
      <sz val="10"/>
      <name val="Arial"/>
    </font>
    <font>
      <sz val="11"/>
      <name val="Calibri"/>
    </font>
    <font>
      <sz val="8"/>
      <color rgb="FF000000"/>
      <name val="Calibri"/>
      <family val="2"/>
      <scheme val="minor"/>
    </font>
  </fonts>
  <fills count="5">
    <fill>
      <patternFill patternType="none"/>
    </fill>
    <fill>
      <patternFill patternType="gray125"/>
    </fill>
    <fill>
      <patternFill patternType="solid">
        <fgColor rgb="FFB4B4B4"/>
        <bgColor indexed="64"/>
      </patternFill>
    </fill>
    <fill>
      <patternFill patternType="solid">
        <fgColor rgb="FF1F497D"/>
      </patternFill>
    </fill>
    <fill>
      <patternFill patternType="solid">
        <fgColor rgb="FF99CCFF"/>
      </patternFill>
    </fill>
  </fills>
  <borders count="7">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47">
    <xf numFmtId="0" fontId="0" fillId="0" borderId="0" xfId="0"/>
    <xf numFmtId="49" fontId="1" fillId="2" borderId="1" xfId="0" applyNumberFormat="1" applyFont="1" applyFill="1" applyBorder="1"/>
    <xf numFmtId="0" fontId="1" fillId="2" borderId="1" xfId="0" applyNumberFormat="1" applyFont="1" applyFill="1" applyBorder="1"/>
    <xf numFmtId="0" fontId="0" fillId="0" borderId="0" xfId="0" applyNumberFormat="1"/>
    <xf numFmtId="0" fontId="0" fillId="0" borderId="0" xfId="0" applyProtection="1"/>
    <xf numFmtId="0" fontId="2" fillId="3" borderId="2" xfId="0" applyFont="1" applyFill="1" applyBorder="1" applyProtection="1"/>
    <xf numFmtId="0" fontId="2" fillId="3" borderId="1" xfId="0" applyFont="1" applyFill="1" applyBorder="1" applyProtection="1"/>
    <xf numFmtId="0" fontId="2" fillId="3" borderId="0" xfId="0" applyFont="1" applyFill="1" applyProtection="1"/>
    <xf numFmtId="0" fontId="3" fillId="4" borderId="4" xfId="0" applyFont="1" applyFill="1" applyBorder="1" applyProtection="1"/>
    <xf numFmtId="0" fontId="3" fillId="4" borderId="5" xfId="0" applyFont="1" applyFill="1" applyBorder="1" applyProtection="1"/>
    <xf numFmtId="49" fontId="0" fillId="0" borderId="0" xfId="0" applyNumberFormat="1" applyProtection="1"/>
    <xf numFmtId="0" fontId="2" fillId="3" borderId="5" xfId="0" applyFont="1" applyFill="1" applyBorder="1" applyProtection="1"/>
    <xf numFmtId="49" fontId="2" fillId="3" borderId="1" xfId="0" applyNumberFormat="1" applyFont="1" applyFill="1" applyBorder="1" applyProtection="1"/>
    <xf numFmtId="0" fontId="2" fillId="3" borderId="4" xfId="0" applyFont="1" applyFill="1" applyBorder="1" applyProtection="1"/>
    <xf numFmtId="0" fontId="3" fillId="4" borderId="6" xfId="0" applyFont="1" applyFill="1" applyBorder="1" applyProtection="1"/>
    <xf numFmtId="49" fontId="3" fillId="4" borderId="4" xfId="0" applyNumberFormat="1" applyFont="1" applyFill="1" applyBorder="1" applyProtection="1"/>
    <xf numFmtId="0" fontId="3" fillId="4" borderId="2" xfId="0" applyFont="1" applyFill="1" applyBorder="1" applyProtection="1"/>
    <xf numFmtId="0" fontId="3" fillId="4" borderId="0" xfId="0" applyFont="1" applyFill="1" applyProtection="1"/>
    <xf numFmtId="1" fontId="1" fillId="2" borderId="1" xfId="0" applyNumberFormat="1" applyFont="1" applyFill="1" applyBorder="1"/>
    <xf numFmtId="1" fontId="0" fillId="0" borderId="0" xfId="0" applyNumberFormat="1"/>
    <xf numFmtId="164" fontId="0" fillId="0" borderId="0" xfId="0" applyNumberFormat="1" applyProtection="1"/>
    <xf numFmtId="0" fontId="0" fillId="0" borderId="0" xfId="0" applyAlignment="1" applyProtection="1">
      <alignment wrapText="1"/>
    </xf>
    <xf numFmtId="0" fontId="0" fillId="0" borderId="0" xfId="0" pivotButton="1"/>
    <xf numFmtId="0" fontId="0" fillId="0" borderId="0" xfId="0" applyAlignment="1">
      <alignment horizontal="left"/>
    </xf>
    <xf numFmtId="0" fontId="1" fillId="0" borderId="0" xfId="0" applyFont="1"/>
    <xf numFmtId="0" fontId="5" fillId="0" borderId="0" xfId="0" applyFont="1" applyAlignment="1">
      <alignment horizontal="right"/>
    </xf>
    <xf numFmtId="0" fontId="0" fillId="0" borderId="0" xfId="0" applyFill="1" applyBorder="1"/>
    <xf numFmtId="0" fontId="6" fillId="0" borderId="0" xfId="0" applyFont="1" applyFill="1" applyBorder="1" applyAlignment="1">
      <alignment vertical="top" wrapText="1" indent="1"/>
    </xf>
    <xf numFmtId="0" fontId="6" fillId="0" borderId="0" xfId="0" applyFont="1" applyFill="1" applyBorder="1" applyAlignment="1">
      <alignment horizontal="center" vertical="top" wrapText="1"/>
    </xf>
    <xf numFmtId="0" fontId="0" fillId="0" borderId="0" xfId="0" applyFill="1"/>
    <xf numFmtId="0" fontId="1" fillId="0" borderId="0" xfId="0" applyFont="1" applyFill="1" applyAlignment="1">
      <alignment horizontal="center" vertical="center"/>
    </xf>
    <xf numFmtId="0" fontId="1" fillId="0" borderId="0" xfId="0" applyFont="1" applyAlignment="1">
      <alignment horizontal="center" vertical="center" wrapText="1"/>
    </xf>
    <xf numFmtId="49" fontId="7" fillId="3" borderId="2" xfId="0" applyNumberFormat="1" applyFont="1" applyFill="1" applyBorder="1" applyProtection="1"/>
    <xf numFmtId="0" fontId="7" fillId="3" borderId="2" xfId="0" applyFont="1" applyFill="1" applyBorder="1" applyProtection="1"/>
    <xf numFmtId="0" fontId="7" fillId="3" borderId="1" xfId="0" applyFont="1" applyFill="1" applyBorder="1" applyProtection="1"/>
    <xf numFmtId="0" fontId="7" fillId="3" borderId="3" xfId="0" applyFont="1" applyFill="1" applyBorder="1" applyProtection="1"/>
    <xf numFmtId="0" fontId="7" fillId="3" borderId="0" xfId="0" applyFont="1" applyFill="1" applyProtection="1"/>
    <xf numFmtId="49" fontId="8" fillId="4" borderId="4" xfId="0" applyNumberFormat="1" applyFont="1" applyFill="1" applyBorder="1" applyProtection="1"/>
    <xf numFmtId="0" fontId="8" fillId="4" borderId="4" xfId="0" applyFont="1" applyFill="1" applyBorder="1" applyProtection="1"/>
    <xf numFmtId="0" fontId="8" fillId="4" borderId="5" xfId="0" applyFont="1" applyFill="1" applyBorder="1" applyProtection="1"/>
    <xf numFmtId="0" fontId="0" fillId="0" borderId="0" xfId="0" applyFont="1" applyFill="1" applyBorder="1"/>
    <xf numFmtId="0" fontId="0" fillId="0" borderId="0" xfId="0" applyFont="1"/>
    <xf numFmtId="0" fontId="10" fillId="0" borderId="0" xfId="0" applyFont="1" applyFill="1" applyBorder="1" applyAlignment="1">
      <alignment vertical="top" wrapText="1" indent="1"/>
    </xf>
    <xf numFmtId="0" fontId="10" fillId="0" borderId="0" xfId="0" applyFont="1" applyFill="1" applyBorder="1" applyAlignment="1">
      <alignment horizontal="left" vertical="top" wrapText="1" indent="1"/>
    </xf>
    <xf numFmtId="0" fontId="10" fillId="0" borderId="0" xfId="0" applyFont="1" applyFill="1" applyBorder="1" applyAlignment="1">
      <alignment horizontal="center" vertical="top" wrapText="1"/>
    </xf>
    <xf numFmtId="0" fontId="0" fillId="0" borderId="0" xfId="0" applyFont="1" applyAlignment="1">
      <alignment horizontal="center" vertical="center" wrapText="1"/>
    </xf>
    <xf numFmtId="0" fontId="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nmbrs01" refreshedDate="41614.635811342596" createdVersion="5" refreshedVersion="5" minRefreshableVersion="3" recordCount="964">
  <cacheSource type="worksheet">
    <worksheetSource ref="A1:I1048576" sheet="Output Analyse"/>
  </cacheSource>
  <cacheFields count="11">
    <cacheField name="Werkgever" numFmtId="0">
      <sharedItems containsString="0" containsBlank="1" containsNumber="1" containsInteger="1" minValue="170266" maxValue="99964936" count="784">
        <n v="170266"/>
        <n v="172649"/>
        <n v="173705"/>
        <n v="173895"/>
        <n v="174648"/>
        <n v="200370"/>
        <n v="200376"/>
        <n v="203344"/>
        <n v="203680"/>
        <n v="203693"/>
        <n v="203737"/>
        <n v="203812"/>
        <n v="204144"/>
        <n v="204145"/>
        <n v="204225"/>
        <n v="204269"/>
        <n v="204295"/>
        <n v="204568"/>
        <n v="204569"/>
        <n v="204599"/>
        <n v="204631"/>
        <n v="204649"/>
        <n v="204986"/>
        <n v="270863"/>
        <n v="272487"/>
        <n v="272720"/>
        <n v="272960"/>
        <n v="272961"/>
        <n v="273229"/>
        <n v="273916"/>
        <n v="273969"/>
        <n v="274416"/>
        <n v="274889"/>
        <n v="275667"/>
        <n v="411334"/>
        <n v="411800"/>
        <n v="412997"/>
        <n v="463027"/>
        <n v="463035"/>
        <n v="484417"/>
        <n v="484418"/>
        <n v="530103"/>
        <n v="530149"/>
        <n v="550443"/>
        <n v="550444"/>
        <n v="554736"/>
        <n v="801193"/>
        <n v="801247"/>
        <n v="801285"/>
        <n v="801318"/>
        <n v="801352"/>
        <n v="801353"/>
        <n v="801396"/>
        <n v="801498"/>
        <n v="801499"/>
        <n v="801500"/>
        <n v="801662"/>
        <n v="801675"/>
        <n v="801786"/>
        <n v="801817"/>
        <n v="801860"/>
        <n v="801865"/>
        <n v="801867"/>
        <n v="801880"/>
        <n v="801891"/>
        <n v="801917"/>
        <n v="801918"/>
        <n v="801924"/>
        <n v="801933"/>
        <n v="801956"/>
        <n v="801976"/>
        <n v="801977"/>
        <n v="802066"/>
        <n v="802122"/>
        <n v="802224"/>
        <n v="802240"/>
        <n v="802470"/>
        <n v="802471"/>
        <n v="802474"/>
        <n v="802476"/>
        <n v="802480"/>
        <n v="802483"/>
        <n v="802534"/>
        <n v="802554"/>
        <n v="802556"/>
        <n v="802560"/>
        <n v="802565"/>
        <n v="802571"/>
        <n v="802599"/>
        <n v="802613"/>
        <n v="802638"/>
        <n v="802639"/>
        <n v="802640"/>
        <n v="802641"/>
        <n v="802642"/>
        <n v="802663"/>
        <n v="802667"/>
        <n v="802673"/>
        <n v="802712"/>
        <n v="802713"/>
        <n v="802769"/>
        <n v="802877"/>
        <n v="802898"/>
        <n v="802906"/>
        <n v="802908"/>
        <n v="802909"/>
        <n v="802937"/>
        <n v="802952"/>
        <n v="803073"/>
        <n v="803097"/>
        <n v="803099"/>
        <n v="803106"/>
        <n v="803107"/>
        <n v="803108"/>
        <n v="803111"/>
        <n v="803112"/>
        <n v="803113"/>
        <n v="803136"/>
        <n v="803139"/>
        <n v="803144"/>
        <n v="803167"/>
        <n v="803168"/>
        <n v="803169"/>
        <n v="803170"/>
        <n v="803171"/>
        <n v="803172"/>
        <n v="803176"/>
        <n v="803181"/>
        <n v="803182"/>
        <n v="803244"/>
        <n v="803245"/>
        <n v="803246"/>
        <n v="803334"/>
        <n v="803335"/>
        <n v="803336"/>
        <n v="803338"/>
        <n v="803401"/>
        <n v="803417"/>
        <n v="803418"/>
        <n v="803588"/>
        <n v="803589"/>
        <n v="803597"/>
        <n v="803757"/>
        <n v="803789"/>
        <n v="803842"/>
        <n v="803855"/>
        <n v="803856"/>
        <n v="804006"/>
        <n v="804090"/>
        <n v="804131"/>
        <n v="804163"/>
        <n v="804167"/>
        <n v="804218"/>
        <n v="804219"/>
        <n v="804432"/>
        <n v="804517"/>
        <n v="804518"/>
        <n v="804598"/>
        <n v="804616"/>
        <n v="804747"/>
        <n v="804796"/>
        <n v="805027"/>
        <n v="805081"/>
        <n v="805140"/>
        <n v="805141"/>
        <n v="805142"/>
        <n v="805315"/>
        <n v="805352"/>
        <n v="805382"/>
        <n v="805551"/>
        <n v="806343"/>
        <n v="806566"/>
        <n v="806952"/>
        <n v="807335"/>
        <n v="812078"/>
        <n v="812081"/>
        <n v="812082"/>
        <n v="812088"/>
        <n v="812732"/>
        <n v="812749"/>
        <n v="812751"/>
        <n v="812752"/>
        <n v="813341"/>
        <n v="813342"/>
        <n v="813543"/>
        <n v="813603"/>
        <n v="813605"/>
        <n v="813606"/>
        <n v="813627"/>
        <n v="813854"/>
        <n v="813922"/>
        <n v="813924"/>
        <n v="813946"/>
        <n v="814029"/>
        <n v="814120"/>
        <n v="814140"/>
        <n v="814152"/>
        <n v="814223"/>
        <n v="814313"/>
        <n v="814444"/>
        <n v="814544"/>
        <n v="814561"/>
        <n v="814639"/>
        <n v="814650"/>
        <n v="814668"/>
        <n v="814712"/>
        <n v="814731"/>
        <n v="814968"/>
        <n v="814979"/>
        <n v="815011"/>
        <n v="815101"/>
        <n v="815145"/>
        <n v="815268"/>
        <n v="815344"/>
        <n v="815397"/>
        <n v="815485"/>
        <n v="816353"/>
        <n v="816568"/>
        <n v="816763"/>
        <n v="950241"/>
        <n v="950244"/>
        <n v="950245"/>
        <n v="950274"/>
        <n v="951144"/>
        <n v="954312"/>
        <n v="960016"/>
        <n v="960050"/>
        <n v="960055"/>
        <n v="960075"/>
        <n v="960121"/>
        <n v="960125"/>
        <n v="960133"/>
        <n v="960136"/>
        <n v="960141"/>
        <n v="960165"/>
        <n v="960166"/>
        <n v="960222"/>
        <n v="960230"/>
        <n v="960231"/>
        <n v="960278"/>
        <n v="960279"/>
        <n v="960313"/>
        <n v="960329"/>
        <n v="960331"/>
        <n v="960337"/>
        <n v="960352"/>
        <n v="960366"/>
        <n v="960379"/>
        <n v="960385"/>
        <n v="960393"/>
        <n v="960399"/>
        <n v="960412"/>
        <n v="960413"/>
        <n v="960432"/>
        <n v="960434"/>
        <n v="960446"/>
        <n v="960455"/>
        <n v="960465"/>
        <n v="960497"/>
        <n v="960501"/>
        <n v="960512"/>
        <n v="960522"/>
        <n v="960523"/>
        <n v="960740"/>
        <n v="960745"/>
        <n v="960746"/>
        <n v="960747"/>
        <n v="960769"/>
        <n v="960797"/>
        <n v="960804"/>
        <n v="960805"/>
        <n v="960806"/>
        <n v="960807"/>
        <n v="960808"/>
        <n v="960811"/>
        <n v="960838"/>
        <n v="960843"/>
        <n v="960846"/>
        <n v="960850"/>
        <n v="960859"/>
        <n v="960870"/>
        <n v="960871"/>
        <n v="960878"/>
        <n v="960879"/>
        <n v="960897"/>
        <n v="960901"/>
        <n v="960905"/>
        <n v="960909"/>
        <n v="960910"/>
        <n v="960911"/>
        <n v="960913"/>
        <n v="960914"/>
        <n v="960929"/>
        <n v="960939"/>
        <n v="960944"/>
        <n v="960945"/>
        <n v="960948"/>
        <n v="960956"/>
        <n v="960981"/>
        <n v="960990"/>
        <n v="960998"/>
        <n v="961007"/>
        <n v="961024"/>
        <n v="961026"/>
        <n v="961030"/>
        <n v="961031"/>
        <n v="961032"/>
        <n v="961033"/>
        <n v="961048"/>
        <n v="961051"/>
        <n v="961060"/>
        <n v="961094"/>
        <n v="961099"/>
        <n v="961118"/>
        <n v="961119"/>
        <n v="961132"/>
        <n v="961187"/>
        <n v="961188"/>
        <n v="961199"/>
        <n v="961206"/>
        <n v="961220"/>
        <n v="961230"/>
        <n v="961231"/>
        <n v="961271"/>
        <n v="961289"/>
        <n v="961290"/>
        <n v="961291"/>
        <n v="961295"/>
        <n v="961298"/>
        <n v="961333"/>
        <n v="961337"/>
        <n v="961366"/>
        <n v="961369"/>
        <n v="961433"/>
        <n v="961434"/>
        <n v="961441"/>
        <n v="961442"/>
        <n v="961506"/>
        <n v="961521"/>
        <n v="961535"/>
        <n v="961710"/>
        <n v="961740"/>
        <n v="961772"/>
        <n v="961791"/>
        <n v="961798"/>
        <n v="961813"/>
        <n v="961814"/>
        <n v="961815"/>
        <n v="961822"/>
        <n v="961824"/>
        <n v="961835"/>
        <n v="961836"/>
        <n v="961855"/>
        <n v="961856"/>
        <n v="961911"/>
        <n v="961912"/>
        <n v="961914"/>
        <n v="961947"/>
        <n v="961948"/>
        <n v="961959"/>
        <n v="961967"/>
        <n v="961973"/>
        <n v="962107"/>
        <n v="962108"/>
        <n v="962109"/>
        <n v="962116"/>
        <n v="962117"/>
        <n v="962130"/>
        <n v="962131"/>
        <n v="962210"/>
        <n v="962247"/>
        <n v="962250"/>
        <n v="962271"/>
        <n v="962283"/>
        <n v="962294"/>
        <n v="962326"/>
        <n v="962424"/>
        <n v="962438"/>
        <n v="962445"/>
        <n v="962493"/>
        <n v="962509"/>
        <n v="962520"/>
        <n v="962522"/>
        <n v="962531"/>
        <n v="962550"/>
        <n v="962551"/>
        <n v="962572"/>
        <n v="962573"/>
        <n v="962579"/>
        <n v="962587"/>
        <n v="962589"/>
        <n v="962679"/>
        <n v="962681"/>
        <n v="962772"/>
        <n v="962773"/>
        <n v="962840"/>
        <n v="962854"/>
        <n v="962884"/>
        <n v="962885"/>
        <n v="962886"/>
        <n v="962892"/>
        <n v="962893"/>
        <n v="962912"/>
        <n v="962913"/>
        <n v="962914"/>
        <n v="962936"/>
        <n v="962939"/>
        <n v="962953"/>
        <n v="962964"/>
        <n v="962965"/>
        <n v="962977"/>
        <n v="962978"/>
        <n v="962980"/>
        <n v="963000"/>
        <n v="963015"/>
        <n v="963018"/>
        <n v="963024"/>
        <n v="963038"/>
        <n v="963039"/>
        <n v="963061"/>
        <n v="963072"/>
        <n v="963087"/>
        <n v="963090"/>
        <n v="963109"/>
        <n v="963110"/>
        <n v="963134"/>
        <n v="963150"/>
        <n v="963155"/>
        <n v="963185"/>
        <n v="963212"/>
        <n v="963213"/>
        <n v="963214"/>
        <n v="963230"/>
        <n v="963231"/>
        <n v="963252"/>
        <n v="963253"/>
        <n v="963255"/>
        <n v="963258"/>
        <n v="963259"/>
        <n v="963260"/>
        <n v="963261"/>
        <n v="963266"/>
        <n v="963268"/>
        <n v="963295"/>
        <n v="963300"/>
        <n v="963302"/>
        <n v="963303"/>
        <n v="963304"/>
        <n v="963305"/>
        <n v="963306"/>
        <n v="963315"/>
        <n v="963316"/>
        <n v="963329"/>
        <n v="963339"/>
        <n v="963343"/>
        <n v="963352"/>
        <n v="963353"/>
        <n v="963362"/>
        <n v="963373"/>
        <n v="963381"/>
        <n v="963392"/>
        <n v="963399"/>
        <n v="963411"/>
        <n v="963415"/>
        <n v="963419"/>
        <n v="963421"/>
        <n v="963424"/>
        <n v="963425"/>
        <n v="963426"/>
        <n v="963427"/>
        <n v="963428"/>
        <n v="963441"/>
        <n v="963442"/>
        <n v="963446"/>
        <n v="963457"/>
        <n v="963458"/>
        <n v="963462"/>
        <n v="963464"/>
        <n v="963472"/>
        <n v="963478"/>
        <n v="963479"/>
        <n v="963481"/>
        <n v="963488"/>
        <n v="963490"/>
        <n v="963491"/>
        <n v="963515"/>
        <n v="963516"/>
        <n v="963517"/>
        <n v="963523"/>
        <n v="963533"/>
        <n v="963534"/>
        <n v="963535"/>
        <n v="963536"/>
        <n v="963537"/>
        <n v="963538"/>
        <n v="963539"/>
        <n v="963546"/>
        <n v="963557"/>
        <n v="963563"/>
        <n v="963566"/>
        <n v="963568"/>
        <n v="963574"/>
        <n v="963577"/>
        <n v="963578"/>
        <n v="963584"/>
        <n v="963594"/>
        <n v="963595"/>
        <n v="963596"/>
        <n v="963607"/>
        <n v="963609"/>
        <n v="963663"/>
        <n v="963676"/>
        <n v="963677"/>
        <n v="963681"/>
        <n v="963700"/>
        <n v="963706"/>
        <n v="963712"/>
        <n v="963713"/>
        <n v="963720"/>
        <n v="963723"/>
        <n v="963724"/>
        <n v="963725"/>
        <n v="963738"/>
        <n v="963765"/>
        <n v="963766"/>
        <n v="963770"/>
        <n v="963771"/>
        <n v="963772"/>
        <n v="963773"/>
        <n v="963776"/>
        <n v="963786"/>
        <n v="963802"/>
        <n v="963803"/>
        <n v="963804"/>
        <n v="963805"/>
        <n v="963808"/>
        <n v="963809"/>
        <n v="963810"/>
        <n v="963811"/>
        <n v="963819"/>
        <n v="963820"/>
        <n v="963828"/>
        <n v="963861"/>
        <n v="963862"/>
        <n v="963863"/>
        <n v="963866"/>
        <n v="963867"/>
        <n v="963872"/>
        <n v="963873"/>
        <n v="963874"/>
        <n v="963879"/>
        <n v="963883"/>
        <n v="963888"/>
        <n v="963889"/>
        <n v="963891"/>
        <n v="963892"/>
        <n v="963913"/>
        <n v="963932"/>
        <n v="963935"/>
        <n v="963942"/>
        <n v="963943"/>
        <n v="963944"/>
        <n v="963945"/>
        <n v="963957"/>
        <n v="963958"/>
        <n v="963963"/>
        <n v="963967"/>
        <n v="963982"/>
        <n v="963983"/>
        <n v="963991"/>
        <n v="963998"/>
        <n v="964008"/>
        <n v="964025"/>
        <n v="964031"/>
        <n v="964032"/>
        <n v="964036"/>
        <n v="964061"/>
        <n v="964062"/>
        <n v="964063"/>
        <n v="964064"/>
        <n v="964065"/>
        <n v="964084"/>
        <n v="964094"/>
        <n v="964119"/>
        <n v="964121"/>
        <n v="964122"/>
        <n v="964141"/>
        <n v="964175"/>
        <n v="964190"/>
        <n v="964191"/>
        <n v="964204"/>
        <n v="964214"/>
        <n v="964220"/>
        <n v="964237"/>
        <n v="964238"/>
        <n v="964239"/>
        <n v="964243"/>
        <n v="964253"/>
        <n v="964299"/>
        <n v="964332"/>
        <n v="964342"/>
        <n v="964349"/>
        <n v="964352"/>
        <n v="964353"/>
        <n v="964360"/>
        <n v="964373"/>
        <n v="964374"/>
        <n v="964381"/>
        <n v="964382"/>
        <n v="964383"/>
        <n v="964391"/>
        <n v="964392"/>
        <n v="964393"/>
        <n v="964394"/>
        <n v="964395"/>
        <n v="964396"/>
        <n v="964397"/>
        <n v="964398"/>
        <n v="964399"/>
        <n v="964407"/>
        <n v="964408"/>
        <n v="964411"/>
        <n v="964412"/>
        <n v="964413"/>
        <n v="964414"/>
        <n v="964421"/>
        <n v="964431"/>
        <n v="964435"/>
        <n v="964436"/>
        <n v="964437"/>
        <n v="964448"/>
        <n v="964450"/>
        <n v="964451"/>
        <n v="964457"/>
        <n v="964458"/>
        <n v="964470"/>
        <n v="964474"/>
        <n v="964485"/>
        <n v="964487"/>
        <n v="964494"/>
        <n v="964495"/>
        <n v="964516"/>
        <n v="964523"/>
        <n v="964563"/>
        <n v="964566"/>
        <n v="964574"/>
        <n v="964578"/>
        <n v="964579"/>
        <n v="964587"/>
        <n v="964589"/>
        <n v="964590"/>
        <n v="964597"/>
        <n v="964617"/>
        <n v="964619"/>
        <n v="964651"/>
        <n v="964652"/>
        <n v="964653"/>
        <n v="964654"/>
        <n v="964655"/>
        <n v="964656"/>
        <n v="964657"/>
        <n v="964659"/>
        <n v="964675"/>
        <n v="964678"/>
        <n v="964683"/>
        <n v="964684"/>
        <n v="964685"/>
        <n v="964686"/>
        <n v="964691"/>
        <n v="964697"/>
        <n v="964719"/>
        <n v="964720"/>
        <n v="964721"/>
        <n v="964722"/>
        <n v="964724"/>
        <n v="964725"/>
        <n v="964726"/>
        <n v="964727"/>
        <n v="964729"/>
        <n v="964732"/>
        <n v="964734"/>
        <n v="964753"/>
        <n v="964772"/>
        <n v="964800"/>
        <n v="964811"/>
        <n v="964821"/>
        <n v="964852"/>
        <n v="964858"/>
        <n v="964861"/>
        <n v="964868"/>
        <n v="964870"/>
        <n v="964878"/>
        <n v="964888"/>
        <n v="964895"/>
        <n v="964908"/>
        <n v="964956"/>
        <n v="964960"/>
        <n v="964967"/>
        <n v="964969"/>
        <n v="964976"/>
        <n v="964985"/>
        <n v="964989"/>
        <n v="964990"/>
        <n v="965037"/>
        <n v="965045"/>
        <n v="965055"/>
        <n v="965056"/>
        <n v="965057"/>
        <n v="965071"/>
        <n v="965073"/>
        <n v="965082"/>
        <n v="965099"/>
        <n v="965202"/>
        <n v="965246"/>
        <n v="965582"/>
        <n v="965583"/>
        <n v="965611"/>
        <n v="965627"/>
        <n v="965823"/>
        <n v="966045"/>
        <n v="966086"/>
        <n v="966107"/>
        <n v="966216"/>
        <n v="966217"/>
        <n v="966225"/>
        <n v="966253"/>
        <n v="966307"/>
        <n v="966413"/>
        <n v="966420"/>
        <n v="966422"/>
        <n v="966443"/>
        <n v="966505"/>
        <n v="966546"/>
        <n v="966617"/>
        <n v="966647"/>
        <n v="966648"/>
        <n v="966657"/>
        <n v="966673"/>
        <n v="966845"/>
        <n v="966993"/>
        <n v="966994"/>
        <n v="966995"/>
        <n v="966996"/>
        <n v="967051"/>
        <n v="967093"/>
        <n v="967158"/>
        <n v="967236"/>
        <n v="967237"/>
        <n v="967238"/>
        <n v="967346"/>
        <n v="971983"/>
        <n v="971989"/>
        <n v="971991"/>
        <n v="971997"/>
        <n v="972012"/>
        <n v="972014"/>
        <n v="972019"/>
        <n v="972020"/>
        <n v="972119"/>
        <n v="972120"/>
        <n v="972132"/>
        <n v="972142"/>
        <n v="972602"/>
        <n v="972608"/>
        <n v="972657"/>
        <n v="973156"/>
        <n v="973368"/>
        <n v="973383"/>
        <n v="973455"/>
        <n v="973778"/>
        <n v="973779"/>
        <n v="973780"/>
        <n v="974034"/>
        <n v="974419"/>
        <n v="974420"/>
        <n v="975571"/>
        <n v="99964637"/>
        <n v="99964891"/>
        <n v="99964903"/>
        <n v="99964916"/>
        <n v="99964933"/>
        <n v="99964934"/>
        <n v="99964936"/>
        <m/>
      </sharedItems>
    </cacheField>
    <cacheField name="Naam" numFmtId="0">
      <sharedItems containsBlank="1" count="787">
        <s v="Firma Steenzetwerk"/>
        <s v="Nivis"/>
        <s v="VOF Haer Bouwservice"/>
        <s v="V.O.F Vink &amp; Vink Dakwerken"/>
        <s v="J.H.B. Bestratingen"/>
        <s v="Brugel N.V."/>
        <s v="Turan Shoarma &amp; Pizzeria"/>
        <s v="ISIS"/>
        <s v="Angler Enterprises LTD"/>
        <s v="Bakkerij de Bocht"/>
        <s v="Pizzeria/Shoarma Pyramide"/>
        <s v="Turan V.O.F."/>
        <s v="Pizzeria Shoarma Pyramide"/>
        <s v="Herenkapsalon Rafik"/>
        <s v="Turan Shoarma v.o.f."/>
        <s v="Bakkerij de Bocht vof"/>
        <s v="AMH Services B.V."/>
        <s v="Bakkerij Roosendaal"/>
        <s v="Haan Trading Services BV"/>
        <s v="G.Atman h.o.d.n. Turan Shoarma"/>
        <s v="ASC Marketing BV"/>
        <s v="C.C.I. Broumels"/>
        <s v="Printer World BV"/>
        <s v="Extreme Cars &amp; Boats USA bv"/>
        <s v="Van Steenoven Beheer BV"/>
        <s v="Rapati Holding BV"/>
        <s v="H.O. Rapati BV"/>
        <s v="Klingen Holding BV"/>
        <s v="Wilmarant BV"/>
        <s v="Muziekhandel W. Mout"/>
        <s v="P. Holleman Holding"/>
        <s v="P. Rapati"/>
        <s v="Kinderdagverblijf Ikkie"/>
        <s v="Provoost Rolluiken"/>
        <s v="J.B. de Wit Engineering B.V."/>
        <s v="Tomauto B.V."/>
        <s v="Roodbeen &amp; Partners Accountants"/>
        <s v="Accountantskantoor Roodbeen BV"/>
        <s v="KDV &quot;Olleke Bolleke&quot;"/>
        <s v="Erik vd Leur handelsonderneming"/>
        <s v="H.J.C.T. Goosen-van den Heuvel Lectura"/>
        <s v="V.O.F. Lectura"/>
        <s v="D. de Jonge B.V."/>
        <s v="Drunens Ruitershuis B.V."/>
        <s v="Drunens Ruiterhuis Holding"/>
        <s v="Tom Ruisbroek Equestrian BV"/>
        <s v="Storms Factory BV"/>
        <s v="Ambachtelijke Meubelmakerij De Stoof B.V."/>
        <s v="Installatiebureau Jonker"/>
        <s v="I.B. Kracht B.V."/>
        <s v="P.B.V. Architecten"/>
        <s v="Hillgate Koraal BV"/>
        <s v="Bally Schoenhandel BV"/>
        <s v="Leijten Schoenen BV"/>
        <s v="Alexandra Dietsch Architecten"/>
        <s v="Castor BV"/>
        <s v="Radiometer Benelux B.V."/>
        <s v="Botschaft der BRD"/>
        <s v="Consonant Communicatiegroep BV"/>
        <s v="C.B.R.B."/>
        <s v="Ophuysen Fax specialist  b.v."/>
        <s v="De Vette C.V."/>
        <s v="Volwerk Cleaning Service B.V."/>
        <s v="Van den Bogerd Onroerend Goed BV"/>
        <s v="Demi Container Service B.V."/>
        <s v="Van Beijeren / Werther Beheer"/>
        <s v="Van Beijeren Bouw B.V."/>
        <s v="Seijffert &amp; van Hillo B.V."/>
        <s v="Van Straaten Autoschade"/>
        <s v="ICOB B.V."/>
        <s v="De Monchy International B.V."/>
        <s v="Freyssinet Nederland BV"/>
        <s v="Brummelkamp Hoekstra Graphic and Ind. Designers"/>
        <s v="Ambassade van Oostenrijk"/>
        <s v="Bouwk. Computers. Herenw. BV"/>
        <s v="Hydro Polymers AB"/>
        <s v="Servo Berkel Prior Holding B.V."/>
        <s v="Firma C. Esveld"/>
        <s v="Van Leerdam's Verkoopmaatschappij  B.V."/>
        <s v="Valeda Holding B.V."/>
        <s v="PDVSA Services BV"/>
        <s v="Houdstermaatschappij M.J.A.M. ten Berg B.V."/>
        <s v="Groengroep B.V."/>
        <s v="Stichting Woord en Daad"/>
        <s v="Meander Meubelen B.V."/>
        <s v="Via Creative Communications"/>
        <s v="ICSB B.V."/>
        <s v="Timberland Benelux (Nederland) BV"/>
        <s v="W. Werther Beheer"/>
        <s v="Restaurant De Troubadour"/>
        <s v="CEA Systems B.V."/>
        <s v="Clefam B.V."/>
        <s v="CEA Technology B.V."/>
        <s v="Manivesto Management B.V."/>
        <s v="M.Q.M. Nederland B.V."/>
        <s v="Timac AGRO Nederland BV"/>
        <s v="Decathlon Benelux NV"/>
        <s v="Hotel Huis Ten Bosch"/>
        <s v="Medical Workshop BV"/>
        <s v="Klift Metaalbewerking"/>
        <s v="Aluverre Gevelbouw B.V."/>
        <s v="Ambassadeur E. Kubesch"/>
        <s v="Coop. Serv. Olympusflat UA"/>
        <s v="Van Dijk Visuele Communicatie B.V."/>
        <s v="Van Dijk Huisstijlmanagement BV"/>
        <s v="Van Dijk Printmanagement BV"/>
        <s v="Terre Armee BV"/>
        <s v="ADI Nederland B.V."/>
        <s v="Quinton Hazell Nederland BV"/>
        <s v="Vandervelde Protection BV"/>
        <s v="O.P.L. Architecten"/>
        <s v="Itess Systems BV"/>
        <s v="Itess Services BV"/>
        <s v="M.K.E. BV"/>
        <s v="De Wilde Transport BV"/>
        <s v="V.T.C. BV"/>
        <s v="De Wilde Bleiswijk Holding BV"/>
        <s v="Engel Benelux B.V."/>
        <s v="QubicaAMF B.V."/>
        <s v="Core Networks (Europe) B.V."/>
        <s v="LIMO Automatisering B.V."/>
        <s v="LIMO Holding BV"/>
        <s v="T.O.S. Ontstoppingsservice B.V."/>
        <s v="T.O.S. Holding B.V."/>
        <s v="T.O.S. Erkend Loodgietersbedrijf B.V."/>
        <s v="T.O.S. CV Installatie B.V."/>
        <s v="HVE Architecten B.V."/>
        <s v="V.D.E. Plant BV"/>
        <s v="V.D.E. Beheer BV"/>
        <s v="Bakkerij Van der Waal"/>
        <s v="Rederij T. Muller"/>
        <s v="Muller Zwaartransport BV"/>
        <s v="Leijten Retail bv"/>
        <s v="Buijs Technical Products"/>
        <s v="P.M.C. Holland B.V."/>
        <s v="Twinstone B.V."/>
        <s v="Harley-Davidson Benelux B.V."/>
        <s v="M. Ham B.V."/>
        <s v="EMHA BV"/>
        <s v="Hoppenbrouwers Kinderschoenen"/>
        <s v="CEA Development B.V."/>
        <s v="Decathlon BV"/>
        <s v="Pollux BV"/>
        <s v="Decathlon Kerkrade"/>
        <s v="D. Volwerk Beheer B.V."/>
        <s v="Bijkerk Holding BV"/>
        <s v="Bijmend Beheer BV"/>
        <s v="Modern Antiquariaat De Hef B.V."/>
        <s v="PDV Europa BV"/>
        <s v="Bomas Management B.V."/>
        <s v="M Print B.V."/>
        <s v="Hedon Shoe Company BV"/>
        <s v="Nuhn de Administrateur B.V."/>
        <s v="Hillgate Services BV"/>
        <s v="Betsy Palmer B.V."/>
        <s v="Ir. J.K. Poort B.V."/>
        <s v="Selesta Projecten B.V."/>
        <s v="Deputy Head of Mission  W. Senfter"/>
        <s v="INEOS ChlorVinyls Holdings B.V."/>
        <s v="VSB Autoschade BV"/>
        <s v="VEZA BV"/>
        <s v="Restaurant Amuse"/>
        <s v="Ambassadeur Dr. W. Paul"/>
        <s v="Servo Berkel Prior Service B.V."/>
        <s v="Servo Berkel Prior Projects B.V."/>
        <s v="Servo Berkel Prior Trade B.V."/>
        <s v="Van Straaten Autoschade Alphen ad Rijn"/>
        <s v="M. ten Berg Houdstermaatschappij  B.V."/>
        <s v="E.P. Beek Houdstermaatschappij  B.V."/>
        <s v="European Paper Distributors Group B.V."/>
        <s v="En Avant B.V."/>
        <s v="Bijdorp Holding BV"/>
        <s v="Ambassadeur Dr. W. Druml"/>
        <s v="PBV Architecten B.V."/>
        <s v="Camping De Zwaluw B.V."/>
        <s v="Bouwstart B.V."/>
        <s v="Houdstermaatschappij Smaling B.V."/>
        <s v="ABD Maarssen B.V."/>
        <s v="Van Hek Finance Holding BV"/>
        <s v="Allwin B.V."/>
        <s v="F. Elenbaas Holding B.V."/>
        <s v="C.C. van Hek Holding B.V."/>
        <s v="Cellpap B.V."/>
        <s v="Bock Holding B.V."/>
        <s v="MTG Nederland B.V."/>
        <s v="Sanders Snijders Uitvaartonderneming"/>
        <s v="WOP Tabak Kleintransport"/>
        <s v="Aartsen, Hekman &amp; Lodder advocaten"/>
        <s v="Base G Holding BV"/>
        <s v="Savam Products B.V."/>
        <s v="FP Turbomachinery B.V."/>
        <s v="Advocatenkantoor Menkveld Maarssen"/>
        <s v="HDG Holding B.V."/>
        <s v="Global Pacific &amp; Partners B.V."/>
        <s v="Blok's Draadvormfabriek B.V."/>
        <s v="Jacques Vork Beheer B.V."/>
        <s v="Caetion B.V."/>
        <s v="Advocatenkantoor Van Leur"/>
        <s v="Aigeus Holding BV"/>
        <s v="Datastudio BV"/>
        <s v="InnoVoice BV"/>
        <s v="Van Alff Beheer B.V."/>
        <s v="RPNA Holding B.V."/>
        <s v="Van Hek &amp; Lelieveld BV"/>
        <s v="Adnet Media BV"/>
        <s v="Verbo Aannemersbedrijf B.V."/>
        <s v="Verbo Aannemersbedrijf B.V. (UTA)"/>
        <s v="E.J.M. de Veld Holding BV"/>
        <s v="Dutch Infrastructure Fund Management BV"/>
        <s v="DIF Renewable Energy Management BV"/>
        <s v="Beginstudio VOF"/>
        <s v="Bouwstart v.o.f."/>
        <s v="Roebroek Pensioenadvies Schoonhoven BV"/>
        <s v="Leydsche-Oranje Nassau Beheer BV"/>
        <s v="DIF Services BV"/>
        <s v="ELP Holding B.V. i.o."/>
        <s v="Zilla Shoes B.V."/>
        <s v="Bellotrade B.V."/>
        <s v="Uitvaartonderneming Snijders B.V."/>
        <s v="Kienontwerp"/>
        <s v="E.A. van Ballegooijen &amp; Zn."/>
        <s v="Dairy Trading International B.V."/>
        <s v="Pensioenfonds Dairy Trad."/>
        <s v="Koninklijke VIV Buisman BV"/>
        <s v="Koninklijke Buisman Zuivelexport B.V."/>
        <s v="C.V. Datrex Beheer"/>
        <s v="CER Management BV"/>
        <s v="Van Tooren Beheer BV"/>
        <s v="V.O.F. Studio Aksento"/>
        <s v="Van der Burgt Reclame BV"/>
        <s v="Kerkhof Transport B.V."/>
        <s v="Olislaegers Huidenhandel B.V."/>
        <s v="Ross Systems Nederland BV"/>
        <s v="Meubelcentrum Son B.V."/>
        <s v="J.S.C.M. Vermijs Beheer"/>
        <s v="Multika B.V."/>
        <s v="Redenko B.V."/>
        <s v="Bobst Group Benelux"/>
        <s v="Rowij Bouwchemie BV"/>
        <s v="Rowij Beheer B.V."/>
        <s v="Machinefabriek J. Bayens BV"/>
        <s v="Bayens Holding B.V."/>
        <s v="Dennendael Holding B.V."/>
        <s v="Mts Urologie BoZ/Rds"/>
        <s v="Haas Bedrijfsservice"/>
        <s v="Haans Advocaten Roosendaal"/>
        <s v="DCM Nederland BV"/>
        <s v="Domestic Parts Service"/>
        <s v="Maatschap Christiaansen-De Groot"/>
        <s v="C. Klavers-Jansen B.V."/>
        <s v="F &amp; G Montage BV"/>
        <s v="Van Osta Agenturen"/>
        <s v="Adr.D. Bakx Uitvaartverzorging bv"/>
        <s v="J.J. Kruik Hoveniersbedrijf BV"/>
        <s v="De Boer, Storimans &amp; Partners"/>
        <s v="CER International BV"/>
        <s v="Heijligers Installaties BV"/>
        <s v="De Boer Holding"/>
        <s v="Rynart Trading Int. B.V."/>
        <s v="Knoot Autoservice B.V."/>
        <s v="Knoot Exploitatiemij. Knoot B.V."/>
        <s v="1e Bredase Dekkleden Fabriek C. Witte B.V."/>
        <s v="C.J.M. Beukers Arts"/>
        <s v="Arbodienst Zuid B.V."/>
        <s v="Robico International B.V."/>
        <s v="Bres Beheer B.V."/>
        <s v="Homabro B.V."/>
        <s v="Brokx Projectinrichting B.V."/>
        <s v="Brood-en Banketbakkerij Ansems"/>
        <s v="P.A.M. v.d. Veeken B.V."/>
        <s v="H.A. de Bruijn Landbouwmechanisatie"/>
        <s v="H.A. de Bruijn Holding"/>
        <s v="Woningstichting Dinteloord"/>
        <s v="Zeef en druk"/>
        <s v="Drukkerij Koevoets BV"/>
        <s v="Wensing Meubelen B.V."/>
        <s v="Chinkoe Fijnmechanica B.V."/>
        <s v="P.A.M. v.d. Veeken Beheer"/>
        <s v="Novelis Benelux NV"/>
        <s v="B.V. A.P.B."/>
        <s v="Plastic Omnium B.V."/>
        <s v="Artilan Nederland B.V."/>
        <s v="A.Aluminium B.V."/>
        <s v="European Label Company BV"/>
        <s v="Kubiek B.V."/>
        <s v="Geelhoed Engineering BV"/>
        <s v="Tandtechnisch laboratorium Froger"/>
        <s v="VOF Dames- en herenkapsalon Nic v.d. Broek"/>
        <s v="A&amp;A Schoenmakers Machinehandel BV"/>
        <s v="Reitsma Consulting B.V."/>
        <s v="Geelhoed Holding BV"/>
        <s v="S. Munter B.V."/>
        <s v="Mts Groepspraktijk Tandartsen Gem. Ruchphen"/>
        <s v="Zeep Architecten B.V."/>
        <s v="Vreijling-LCK Advocaten"/>
        <s v="Piet Roovers Beheer B.V."/>
        <s v="P.A. van Batenburg"/>
        <s v="Cleysen en Feskens BV"/>
        <s v="Wooncentrum Waalwijk bv"/>
        <s v="Response Partners Marktonderzoek"/>
        <s v="Nikko Europe B.V."/>
        <s v="Carien Kapsalon"/>
        <s v="Muys Reizen BV"/>
        <s v="Automobielbedrijf De Kantsingel"/>
        <s v="J.J. Inpak &amp; Distributie"/>
        <s v="Autobedrijf Centrum"/>
        <s v="Mosmans Holding BV"/>
        <s v="Mosmans Mineraal Techniek B.V."/>
        <s v="Mosmans Bodem B.V."/>
        <s v="Woningstichting Volksbelang"/>
        <s v="Racketcentrum halfweg B.V."/>
        <s v="Metaalbew.bedr. A.C. Groeneveld B.V."/>
        <s v="A &amp; C Systems NV - SA"/>
        <s v="Beheersmij. Jabar"/>
        <s v="Waterschoot Transport BV"/>
        <s v="Copy-Shop Den Bosch"/>
        <s v="Copy-Shop Arnhem"/>
        <s v="Remat Chemie BV"/>
        <s v="Bajamiba"/>
        <s v="ILFA B.V."/>
        <s v="Handelsonderneming Maroon B.V."/>
        <s v="Terloo Oisterwijk Beheer"/>
        <s v="Wim v.d. Broek A.V.E. BV"/>
        <s v="Wim v.d. Broek Beheer BV"/>
        <s v="Kooijmans Software B.V."/>
        <s v="Kappersservice Floral Eindhoven B.V."/>
        <s v="Kappersservice Floral Venlo B.V."/>
        <s v="EXPHair bv"/>
        <s v="Intech BV"/>
        <s v="Meubel Trade Center"/>
        <s v="WBV Brabants Westhoek"/>
        <s v="Securitech BV"/>
        <s v="Mercurius"/>
        <s v="Woningstichting St. Joseph"/>
        <s v="Houthandel Looijmans BV"/>
        <s v="Looijmans Beheer BV"/>
        <s v="Restaurant de Vissershaven CV"/>
        <s v="M&amp;A Thomson Litho LTD"/>
        <s v="Eestermans Groenten &amp; Fruit"/>
        <s v="Aarts Advocaten"/>
        <s v="Autocentrum Bijvelds B.V."/>
        <s v="JDA Technologies (Neth) BV"/>
        <s v="Garage Andre Dees BV"/>
        <s v="Van Den Ameele BV"/>
        <s v="Body Fashion Holland BV"/>
        <s v="Van Schijndel Schoenen B.V."/>
        <s v="Foka Deurne B.V."/>
        <s v="Lijmpartner"/>
        <s v="Zegers Schoenmode"/>
        <s v="Kremer &amp; Cuppen Orthopedie"/>
        <s v="Dierenartsenpraktijk Vorstenbosch"/>
        <s v="Soilrisk Control and Advice B.V."/>
        <s v="Vreelandgroep Organisatie Adviseurs B.V."/>
        <s v="Gizmo Haarmode"/>
        <s v="Bouwcoordinatie Aris de Groot"/>
        <s v="Geoned B.V."/>
        <s v="GeoSoft B.V."/>
        <s v="Ottenheijm Installaties B.V."/>
        <s v="Woodfield BV"/>
        <s v="Schaap Beheer Nijmegen BV"/>
        <s v="Kon. Begemann Groep NV"/>
        <s v="Brasserie Lavie"/>
        <s v="Poetsdoekenfabriek Brabant"/>
        <s v="Probin Verhaeg BV"/>
        <s v="Provak Verhaeg BV"/>
        <s v="Verhaeg Holding BV"/>
        <s v="P.M. v.d. Houwen Holding"/>
        <s v="Kwekerij 's Gravenhoorn BV"/>
        <s v="Suzuki Centrum Roosendaal"/>
        <s v="A+ Verhuur B.V."/>
        <s v="Kongskilde Benelux B.V."/>
        <s v="Arval"/>
        <s v="Boot Interieurbouw B.V."/>
        <s v="Boertjes Groep B.V."/>
        <s v="Esthetica Opleidingsinstituut BV"/>
        <s v="Rijla konstruktie"/>
        <s v="Rijla Konstruktie BV"/>
        <s v="M. van Hoof B.V. (oud)"/>
        <s v="D.A.X. B.V."/>
        <s v="Gemcast BV"/>
        <s v="New Generation Group B.V."/>
        <s v="Lookwell Bike Fashion B.V."/>
        <s v="Transport Bedrijf G. Janssen"/>
        <s v="Christiaens Construction"/>
        <s v="Lapp Benelux BV"/>
        <s v="Infraconcepts Netherlands N.V."/>
        <s v="Hostellerie Schuddebeurs"/>
        <s v="Engelen - Groen Uden BV"/>
        <s v="De Schoenaker"/>
        <s v="Quartara Holding N.V."/>
        <s v="Verstegen Beheer BV"/>
        <s v="Valerie Beheer BV"/>
        <s v="vof Hoeve Galderzicht"/>
        <s v="Van As Autoschade Sliedrecht"/>
        <s v="All Trade BV"/>
        <s v="Starsweets Holland BV"/>
        <s v="Avenir Telecom"/>
        <s v="Starsweets Internationaal"/>
        <s v="Kuijt Mode Groep BV"/>
        <s v="Kuijt Barneveld BV"/>
        <s v="Kuijt Kootwijkerbroek BV"/>
        <s v="Weijs Elektro BV"/>
        <s v="Weijs Beheer BV"/>
        <s v="W. Kok Spaarndam BV"/>
        <s v="Partvis BV"/>
        <s v="Dombosch Fish BV"/>
        <s v="D.M. Suijkerbuijk &amp; ZN BV"/>
        <s v="C. Schoenmakers Beheer B.V."/>
        <s v="Rimba BV"/>
        <s v="Bevers BV"/>
        <s v="H. Th. Kemper"/>
        <s v="Van Dinther Bedrijfsautomatisering B.V."/>
        <s v="Van Dinther Management"/>
        <s v="vof Vive La Vie Entertainment"/>
        <s v="Swisslog B.V."/>
        <s v="Omnilabo International B.V."/>
        <s v="Easy Going BV"/>
        <s v="Verlegh Bouwstoffenhandel BV"/>
        <s v="Helmondse Bouwmaterialen BV"/>
        <s v="Drukkerij MacDonald"/>
        <s v="GB Makelaardij"/>
        <s v="Giel Ogier Electro BV"/>
        <s v="Van Dijk Bouw en Techniek BV"/>
        <s v="Giowid Holding"/>
        <s v="Jans BV"/>
        <s v="Brands BV"/>
        <s v="H.T.C. V.o.f."/>
        <s v="Europatuin Oostburg"/>
        <s v="VVV Breda"/>
        <s v="Glynwed B.V."/>
        <s v="Verdonschot Montage"/>
        <s v="Quizien Keukens"/>
        <s v="VCI B.V."/>
        <s v="Vitalis BV"/>
        <s v="De Gezonde Zaak Noord Limburg"/>
        <s v="Cygnus B.V."/>
        <s v="De Boer, Storimans en Partners Zevenbergen"/>
        <s v="Caravancentrum Budel"/>
        <s v="Apotheek Malden"/>
        <s v="Cidiom BV"/>
        <s v="Habouwaan B.V."/>
        <s v="Habouwaan Holding B.V."/>
        <s v="De Verlichting"/>
        <s v="J.J.S. Helmons"/>
        <s v="Van Dijk Bouw en Techniek Holding"/>
        <s v="MVO Transport B.V."/>
        <s v="Crest Suikerwerken B.V."/>
        <s v="M&amp;BEE BV"/>
        <s v="Ellis Publications BV"/>
        <s v="Cafe Restaurant 't Jagthuys"/>
        <s v="Stichting Verenigde Wijkcentra"/>
        <s v="Geijtenbeek BV"/>
        <s v="Geijtenbeek Holding BV"/>
        <s v="Instituut Geodesie Limburg B.V."/>
        <s v="Beheer &amp; Beleggingsmij J.A.J. Vermulst"/>
        <s v="ABF Bearings B.V."/>
        <s v="ACS Systems BV"/>
        <s v="Grand-cafe Le Magnifique"/>
        <s v="Drukkerij en Boekhandel van Velzen BV"/>
        <s v="Vive La Vie Duindigt CV"/>
        <s v="Itec Office Systems B.V."/>
        <s v="Arrow Point BV"/>
        <s v="De Berenboot"/>
        <s v="Boerke Verschuren"/>
        <s v="Befralux"/>
        <s v="CallActive BV"/>
        <s v="Apollo Plastic Productie BV"/>
        <s v="Cleaning Time"/>
        <s v="Aannemersbedrijf Suijkerbuijk BV (uta)"/>
        <s v="Aannemersbedrijf Suijkerbuijk BV (B&amp;U)"/>
        <s v="P.J.A.G. Suijkerbuijk Beheer BV"/>
        <s v="J.M. Suijkerbuijk Beheer BV"/>
        <s v="ACS Trading BV"/>
        <s v="ACS Beheer B.V."/>
        <s v="Landa Conserven BV"/>
        <s v="Eage Holding B.V."/>
        <s v="Co-Productions B.V."/>
        <s v="Verzinkerij West Brabant B.V."/>
        <s v="Maatschap Adnoro"/>
        <s v="C.E.F. Safety Systems B.V."/>
        <s v="Nederlands Verbond van de Groothandel"/>
        <s v="Den Hartog Machinefabriek B.V."/>
        <s v="M.T.C. Poedercoating BV"/>
        <s v="Melis Autobanden B.V."/>
        <s v="Doeland Groesbeek B.V."/>
        <s v="KNWU"/>
        <s v="IGCN"/>
        <s v="G.P.S. Gereedschap- en Profielslijperij"/>
        <s v="Greiner Bio-One BV"/>
        <s v="AxFlow Process Equipment B.V."/>
        <s v="Flash Beheer BV"/>
        <s v="Flash BV"/>
        <s v="Masso BV"/>
        <s v="Splendid BV"/>
        <s v="Castle Hotel Management BV"/>
        <s v="Reisburo Relik &amp; van Hooft"/>
        <s v="Silent Gliss Benelux"/>
        <s v="De Drie Mollen Services BV"/>
        <s v="Laser Nederland BV"/>
        <s v="GIVAG B.V."/>
        <s v="J. Wildeman Waalwijk BV"/>
        <s v="Intertrans Logistics BV"/>
        <s v="Thomas van den Bemd Makelaardij"/>
        <s v="Exploitatiebedrijf J.L. van Driel en Zonen B.V."/>
        <s v="Bas en Mar de Jager BV"/>
        <s v="Agrarisch Loonbedrijf Buijs B.V."/>
        <s v="De Hoijse Hoeve BV"/>
        <s v="Vereniging Prisma"/>
        <s v="Autobedrijven van Riel BV"/>
        <s v="Albyco Nederland BV"/>
        <s v="Dasstov"/>
        <s v="Holding van Riel BV"/>
        <s v="VCI Beheer BV"/>
        <s v="Matrix Media BV"/>
        <s v="Sirius Communicatie"/>
        <s v="Renishaw Benelux BV"/>
        <s v="Ladyline Sneek"/>
        <s v="Buvac B.V."/>
        <s v="Prins Barendrecht B.V."/>
        <s v="KEBE Repair + Service BV"/>
        <s v="KI-Samen BV"/>
        <s v="Coop ver. KI-Samen U.A"/>
        <s v="Again and Again Holding B.V."/>
        <s v="Rosegarden Studios BV"/>
        <s v="Centercon Technische Groothandel BV"/>
        <s v="Bestek, Bouwen aan Zorg"/>
        <s v="Pegas BV"/>
        <s v="Pegas Flex BV"/>
        <s v="Sagep  B.V."/>
        <s v="Pegas Pro BV"/>
        <s v="Pegas bouw"/>
        <s v="Nedbook International B.V"/>
        <s v="CW Consult N.V."/>
        <s v="Haarmode van de Water"/>
        <s v="F.E. Rina Beheer BV"/>
        <s v="F.E. Mieke Beheer  BV"/>
        <s v="F.E. FROG Beheer BV"/>
        <s v="R &amp; G Special Products bv"/>
        <s v="GIS Electrotechniek bv"/>
        <s v="R &amp; G Beletteringen bv"/>
        <s v="Virtel Handelsonderneming bv"/>
        <s v="Kaak Transport BV"/>
        <s v="Kaak Logistics BV"/>
        <s v="Swisslog Luxemburg S.A."/>
        <s v="Opel Ghielen Venray"/>
        <s v="Garage Broer Ghielen BV"/>
        <s v="BMV  BV"/>
        <s v="GO Creative"/>
        <s v="Haarliefde  V.O.F."/>
        <s v="Autobedrijf Fokkema Breda BV"/>
        <s v="Autobedrijf Fokkema Oosterhout BV"/>
        <s v="Autobedrijf Fokkema Hellevoetsluis BV"/>
        <s v="Essensor BV"/>
        <s v="Joco Shop"/>
        <s v="Vermeulen Logistics BV"/>
        <s v="Vermeulen Holding BV"/>
        <s v="De Pannekoekenbakker"/>
        <s v="Het Pannenkoekenbos"/>
        <s v="Kroes-montages"/>
        <s v="Silhouette Benelux"/>
        <s v="Best Environmental &amp; Safety Technology B.V."/>
        <s v="Jac. Mulders Elektrotechniek B.V."/>
        <s v="Houdstermaatschappij B.L.J. Mulders B.V."/>
        <s v="Bowling- en Partycentrum Maaspoort"/>
        <s v="DIMO"/>
        <s v="Stoof Schoonmaakservice BV"/>
        <s v="Starsweets Belgium BVBA"/>
        <s v="Röhlig Nederland B.V."/>
        <s v="Breda Standbouw BV"/>
        <s v="Global Fit B.V."/>
        <s v="Kaak Transport Netherlands BV"/>
        <s v="Motel Restaurant De Caisson VOF"/>
        <s v="Escape B.V."/>
        <s v="Ravensburger B.V."/>
        <s v="Kerkorgelbouw Pels en van Leeuwen"/>
        <s v="Tech 5 B.V."/>
        <s v="Tech 5 Displays B.V."/>
        <s v="Qua Vac B.V."/>
        <s v="Tele Tegelen B.V."/>
        <s v="Beheermij. Lehnen B.V."/>
        <s v="Machinefabriek J.M. van den Munckhof BV."/>
        <s v="Machinefabriek Horst B.V."/>
        <s v="POS Factory BV"/>
        <s v="Brabantse Non Ferro Gieterij BV"/>
        <s v="Hoveniersbedrijf de Boet  Gebr. Neefjes"/>
        <s v="ACP Consultancy"/>
        <s v="V.O.F. Kerp Remmenservice"/>
        <s v="Bizerba Nederland BV"/>
        <s v="Network Optimum BV"/>
        <s v="VOF Fa. Loonbedrijf Baecke"/>
        <s v="Deloitte Grants &amp; Incentives BV"/>
        <s v="Kampeer Centrum Budel BV"/>
        <s v="D.C. van Rijn en Zonen BV"/>
        <s v="Heesen-Ica B.V."/>
        <s v="Electronics Nederland BV"/>
        <s v="TheStrawberryVillage.com"/>
        <s v="Scarabaeus BV"/>
        <s v="Smitsvonk Holland BV"/>
        <s v="Tjeu van Horne Beheer BV"/>
        <s v="Center for Logistic &amp; Service"/>
        <s v="Theo van Vliet Weesp BV"/>
        <s v="Loodgieters- en serv. Bedrijf Zandberg"/>
        <s v="Karin Ravelli Fashion Accessories"/>
        <s v="Groupa"/>
        <s v="Butonia BV"/>
        <s v="ADOT BV"/>
        <s v="Dansschool Le Haen Veldhoven BV"/>
        <s v="Absoluut Glastechniek BV"/>
        <s v="Destion"/>
        <s v="Van Loenen Installaties BV"/>
        <s v="Niepoth Holding BV"/>
        <s v="Heilker Installatietechniek BV"/>
        <s v="Rolego Rijssen B.V."/>
        <s v="Leppink Kampen Beheer BV"/>
        <s v="WEWO Europe BV"/>
        <s v="RS Drukkerij BV"/>
        <s v="RS Kopie BV"/>
        <s v="RS Holding BV"/>
        <s v="Airport Telecom BV"/>
        <s v="Brainpoint Computer Verhuur"/>
        <s v="Stand in Holding BV"/>
        <s v="Wegenbouwmij. Elshout BV"/>
        <s v="Wegenbouwmij. Elshout BV (UTA)"/>
        <s v="Terloo Holding B.V."/>
        <s v="'t Haasje Recreatiepark"/>
        <s v="B.V. Camping 't Haasje"/>
        <s v="M.P.M. van Nunen Beheer B.V."/>
        <s v="VOF 't Haasje Horeca"/>
        <s v="First Dutch Capital B.V."/>
        <s v="Suzuki Amsterdam BV"/>
        <s v="Ambassade de France aux Pays Bas"/>
        <s v="Attaché de Défense"/>
        <s v="Consulat Général de France"/>
        <s v="Fashion Brands Collections BV"/>
        <s v="Douane Attache Franse Ambassade"/>
        <s v="Buscho"/>
        <s v="Wim Pannekeet Holding BV"/>
        <s v="Martin van Hooijdonk Holding BV"/>
        <s v="Attaché de Police"/>
        <s v="Attachée fiscale"/>
        <s v="QX BV"/>
        <s v="Lampo BV"/>
        <s v="Starsweets International BV"/>
        <s v="IABe afiftease"/>
        <s v="Blom Beheersgroep Breda B.V."/>
        <s v="Ambassade van Belgie"/>
        <s v="Voet &amp; Winkel. Cuppen"/>
        <s v="Cuppen Orthopedie BV"/>
        <s v="Ille Papier-Service Nederland BV"/>
        <s v="E.J. Bruijn Holding BV"/>
        <s v="M.J. Bruijn Holding BV"/>
        <s v="W.P.P. Holding B.V."/>
        <s v="SPB"/>
        <s v="Nultien180 BV"/>
        <s v="Corman bv"/>
        <s v="Nico van der Burgt Beheer BV"/>
        <s v="Ouwerkerk BV"/>
        <s v="Sagitta BV"/>
        <s v="Tapes Administraties B.V."/>
        <s v="Tapes Nederland Beheer B.V."/>
        <s v="Tapes Amsterdam B.V."/>
        <s v="Tapes Hilversum BV"/>
        <s v="Tapes Mediaproducties V.o.f."/>
        <s v="Tapes Rotterdam B.V."/>
        <s v="De Vliegende Hollander"/>
        <s v="Team E.D.A.- de Heus"/>
        <s v="NextiraOne Nederland B.V."/>
        <s v="Automobielbedrijf C. Mulder B.V."/>
        <s v="Alblas auto Alblasserdam BV"/>
        <s v="De Molen Nieuw Lekkerland Beheer BV"/>
        <s v="Autoservice Lekkerland BV"/>
        <s v="Kruik Rockanje BV"/>
        <s v="Bumaro BV"/>
        <s v="Inst. Bedr. NEMAR Dongen BV"/>
        <s v="J &amp; J Innovations BV"/>
        <s v="O.T.S. Trading BV"/>
        <s v="Yazaki Europe Limited"/>
        <s v="Helmer BV"/>
        <s v="Citruspack BV"/>
        <s v="EM Helmer Holding BV"/>
        <s v="DH Helmer Holding BV"/>
        <s v="Karstens Drukkers Designers"/>
        <s v="Sopra Banking Software Netherlands"/>
        <s v="Sopra Banking Software Belgium nv"/>
        <s v="Poetsdoekenfabriek Brabant Beheer BV"/>
        <s v="Hin Financiering BV"/>
        <s v="2BMade B.V."/>
        <s v="Pruftechnik N.V."/>
        <s v="Natural &amp; Co"/>
        <s v="Equipco BV"/>
        <s v="Computacenter NV"/>
        <s v="Beheer &amp; Beleggingsmij A.M. Vermulst BV"/>
        <s v="Crown Supply &amp; Agencies"/>
        <s v="Orthodontisten Heemstede"/>
        <s v="Alta Creative Marketing &amp; Communication"/>
        <s v="KVMS"/>
        <s v="Stockstore BV"/>
        <s v="WISA BV hodn Bruynzeel Keukens Helmond"/>
        <s v="W.C.M. van den Broek Beheer BV Pensioenuitkering"/>
        <s v="ILFA Finance Monitor BV"/>
        <s v="Nikko Entertainment B.V."/>
        <s v="ILFA Management BV"/>
        <s v="Best Opleidingen BV"/>
        <s v="Delta Marine Engineering NV"/>
        <s v="E. Bruijn Holding BV"/>
        <s v="Arceau Architecten BV"/>
        <s v="Lekker Holding B.V."/>
        <s v="Import Registrations BV"/>
        <s v="MCN B.V."/>
        <s v="SW BV"/>
        <s v="Esthetica Opleidingen BV"/>
        <s v="No1 Beauty Salons BV"/>
        <s v="Van Osta Roosendaal B.V."/>
        <s v="TBO Technische Bedrijfsopleidingen B.V."/>
        <s v="Heymans &amp; Vanhove BVBA"/>
        <s v="RB Holding B.V."/>
        <s v="SeaDarQ B.V."/>
        <s v="OCA-Alphen aan den Rijn B.V."/>
        <s v="Harcor BV"/>
        <s v="A &amp; C Systems BV"/>
        <s v="R &amp; G Holding BV"/>
        <s v="First Dutch Services B.V."/>
        <s v="S.N.M. Jans Holding BV"/>
        <s v="Prins Hoveniers Barendrecht B.V."/>
        <s v="Brasserie Lavie Groesbeek B.V."/>
        <s v="Venlo Hout BV"/>
        <s v="Venlo Hout Holding BV"/>
        <s v="Green Import B.V."/>
        <s v="Dauphine Nederland BV"/>
        <s v="Martens deuren &amp; meer vof"/>
        <s v="Crown International B.V."/>
        <s v="ZEN Duurzaam B.V."/>
        <s v="ILFA Finance Solutions BV"/>
        <s v="De Vliethoeve"/>
        <s v="AG Beheer B.V."/>
        <s v="Starsweets Holding BV"/>
        <s v="Ing en Handelsbureau Wijbenga"/>
        <s v="Frank Voeten B.V."/>
        <s v="Jack Voeten B.V."/>
        <s v="Contour Fine Tooling BV"/>
        <s v="Bijvelds Erp B.V."/>
        <s v="Airborne Bike Fashion"/>
        <s v="De Room B.V."/>
        <s v="Koeienkennis B.V."/>
        <s v="Holding Loeigoed B.V."/>
        <s v="Mirosa B.V."/>
        <s v="ZEN International B.V."/>
        <s v="Steverink &amp; Partners"/>
        <s v="Kerp Truck en Trailerservice B.V."/>
        <s v="EAGE Europe B.V."/>
        <s v="EAGE Media B.V."/>
        <s v="EAGE Support B.V."/>
        <s v="Plastic Omnium BV"/>
        <s v="ADOG B.V."/>
        <s v="Eurologics BV"/>
        <s v="Golfclub Princenbosch"/>
        <s v="Mertex Trading"/>
        <s v="V.O.F. Van Mansom Boutique"/>
        <s v="Van der  Aa &amp; Koers Advocaten"/>
        <s v="Brejola BV"/>
        <s v="Diamond Tools Group BV"/>
        <s v="Aannemersbedrijf Gebr. v/d Lee V.O.F."/>
        <s v="Int. Transportbedr. Gebr. v/d Lee B.V."/>
        <s v="DBM Blending BV"/>
        <s v="Bergamo &amp; Havando BV"/>
        <s v="Steverink &amp; Partners VOF"/>
        <s v="Asfalt Verw. Lelystad BV"/>
        <s v="Gebr. van der Lee GWW BV"/>
        <s v="Steverink &amp; Partners BV"/>
        <s v="Filmclub Haagse Beemden"/>
        <s v="Star Industrial Chemicals"/>
        <s v="VOF Doner King"/>
        <s v="Ed Snijders Klus &amp; Bouw"/>
        <s v="Esteves-DWD BV"/>
        <s v="EPS Diamond Tools BV"/>
        <s v="Nelemans Sportief VOF"/>
        <s v="Pompadour"/>
        <s v="Betam Cleaning Tilburg vof"/>
        <s v="Mertex V.O.F."/>
        <s v="ABX Logistics (Nederland) BV"/>
        <s v="Agfa Graphics NL B.V."/>
        <s v="DOCdata e-Commerce Solutions"/>
        <s v="Graficol BV"/>
        <s v="CapitalatWork"/>
        <s v="VTS Beheer BV"/>
        <s v="Coca-Cola Nederland BV"/>
        <m/>
      </sharedItems>
    </cacheField>
    <cacheField name="# Werkn." numFmtId="0">
      <sharedItems containsString="0" containsBlank="1" containsNumber="1" containsInteger="1" minValue="0" maxValue="632" count="109">
        <n v="3"/>
        <n v="6"/>
        <n v="1"/>
        <n v="5"/>
        <n v="10"/>
        <n v="7"/>
        <n v="2"/>
        <n v="9"/>
        <n v="4"/>
        <n v="8"/>
        <n v="12"/>
        <n v="20"/>
        <n v="56"/>
        <n v="27"/>
        <n v="18"/>
        <n v="23"/>
        <n v="44"/>
        <n v="13"/>
        <n v="42"/>
        <n v="34"/>
        <n v="38"/>
        <n v="85"/>
        <n v="41"/>
        <n v="16"/>
        <n v="40"/>
        <n v="22"/>
        <n v="89"/>
        <n v="19"/>
        <n v="26"/>
        <n v="43"/>
        <n v="17"/>
        <n v="61"/>
        <n v="117"/>
        <n v="24"/>
        <n v="134"/>
        <n v="25"/>
        <n v="35"/>
        <n v="67"/>
        <n v="46"/>
        <n v="37"/>
        <n v="62"/>
        <n v="11"/>
        <n v="58"/>
        <n v="28"/>
        <n v="32"/>
        <n v="30"/>
        <n v="29"/>
        <n v="15"/>
        <n v="94"/>
        <n v="97"/>
        <n v="78"/>
        <n v="55"/>
        <n v="31"/>
        <n v="0"/>
        <n v="84"/>
        <n v="21"/>
        <n v="14"/>
        <n v="83"/>
        <n v="114"/>
        <n v="51"/>
        <n v="53"/>
        <n v="82"/>
        <n v="72"/>
        <n v="69"/>
        <n v="116"/>
        <n v="33"/>
        <n v="52"/>
        <n v="50"/>
        <n v="96"/>
        <n v="164"/>
        <n v="48"/>
        <n v="90"/>
        <n v="119"/>
        <n v="98"/>
        <n v="39"/>
        <n v="70"/>
        <n v="87"/>
        <n v="65"/>
        <n v="73"/>
        <n v="139"/>
        <n v="59"/>
        <n v="153"/>
        <n v="75"/>
        <n v="145"/>
        <n v="47"/>
        <n v="112"/>
        <n v="301"/>
        <n v="177"/>
        <n v="74"/>
        <n v="632"/>
        <n v="227"/>
        <n v="160"/>
        <n v="109"/>
        <n v="199"/>
        <n v="81"/>
        <n v="135"/>
        <n v="136"/>
        <n v="86"/>
        <n v="91"/>
        <n v="45"/>
        <n v="36"/>
        <n v="77"/>
        <n v="64"/>
        <n v="104"/>
        <n v="234"/>
        <n v="113"/>
        <n v="126"/>
        <n v="66"/>
        <m/>
      </sharedItems>
      <fieldGroup par="9"/>
    </cacheField>
    <cacheField name="CAO Code" numFmtId="1">
      <sharedItems containsBlank="1" containsMixedTypes="1" containsNumber="1" containsInteger="1" minValue="0" maxValue="9999" count="69">
        <n v="10"/>
        <e v="#VALUE!"/>
        <n v="118"/>
        <n v="9999"/>
        <n v="182"/>
        <n v="405"/>
        <n v="1496"/>
        <n v="487"/>
        <n v="823"/>
        <n v="1629"/>
        <n v="301"/>
        <n v="1612"/>
        <n v="727"/>
        <n v="51"/>
        <n v="2297"/>
        <n v="43"/>
        <n v="945"/>
        <n v="824"/>
        <n v="433"/>
        <n v="730"/>
        <n v="822"/>
        <n v="1944"/>
        <n v="243"/>
        <n v="526"/>
        <n v="49"/>
        <n v="1497"/>
        <n v="21"/>
        <n v="0"/>
        <n v="517"/>
        <n v="1774"/>
        <n v="609"/>
        <n v="826"/>
        <n v="880"/>
        <n v="721"/>
        <n v="884"/>
        <n v="833"/>
        <n v="1287"/>
        <n v="268"/>
        <n v="828"/>
        <n v="218"/>
        <n v="675"/>
        <n v="85"/>
        <n v="683"/>
        <n v="1581"/>
        <n v="233"/>
        <n v="549"/>
        <n v="509"/>
        <n v="1869"/>
        <n v="1022"/>
        <n v="791"/>
        <n v="31"/>
        <n v="41"/>
        <n v="838"/>
        <n v="2535"/>
        <n v="197"/>
        <n v="475"/>
        <n v="924"/>
        <n v="64"/>
        <n v="725"/>
        <n v="23"/>
        <n v="633"/>
        <n v="1193"/>
        <n v="621"/>
        <n v="199"/>
        <n v="1165"/>
        <n v="1991"/>
        <n v="2165"/>
        <n v="20"/>
        <m/>
      </sharedItems>
    </cacheField>
    <cacheField name="Omschrijving" numFmtId="0">
      <sharedItems containsBlank="1" count="60">
        <s v="Bouwbedrijf"/>
        <e v="#VALUE!"/>
        <s v="Bitumineuze en kunststof dakbedekkingsbedrijven"/>
        <s v="Geen reguliere Cao van toepassing"/>
        <s v="Horeca- en Aanverwante Bedrijf"/>
        <s v="Kappersbedrijf"/>
        <s v="Bakkersbedrijf"/>
        <s v="Metalektro v/h Metaal- En Elektrotechn. Industrie"/>
        <s v="Motorvoertuigen en Tweewielerbedrijf (Metaal en Techniek)"/>
        <s v="Muziekinstrumenten &amp; Bladmuziek Detailhandel"/>
        <s v="Welzijn &amp; Maatschappelijke Dienstverlening"/>
        <s v="Kinderopvang voor kindercentra en Gastouderopvang"/>
        <s v="Textiel; Mode En Sport Detailhandel V/H Mode Detailhandel"/>
        <s v="Timmerfabrieken; Timmerindustrie"/>
        <s v="Technisch Installatiebedrijf (Metaal en Techniek)"/>
        <s v="Architectenbureaus"/>
        <s v="Schoenen Detailhandel"/>
        <s v="Metaalbewerkingsbedrijf (Metaal en Techniek)"/>
        <s v="Schoonmaak- en Glazenwassersbedrijf"/>
        <s v="Technische Groothandel"/>
        <s v="Carrosseriebedrijf (Metaal en Techniek)"/>
        <s v="Agrarich Open Teelten"/>
        <s v="Hoveniersbedrijf"/>
        <s v="Meubelindustrie en Meubileringsbedrijven"/>
        <e v="#N/A"/>
        <s v="Uitvaartverzorging"/>
        <s v="Beroepsgoederenvervoer "/>
        <s v="Bouwbedrijf, UTA"/>
        <s v="Tandartsassistenten"/>
        <s v="Tuincentra Detailhandel"/>
        <s v="Isolatiebedrijf (Metaal en Techniek)"/>
        <s v="Scheepsbenodigdhedenhandel (Metaal en Techniek)"/>
        <s v="Huisartsenzorg"/>
        <s v="Boekhandel"/>
        <s v="Woondiensten; Woningcorporaties"/>
        <s v="Grafisch bedrijf"/>
        <s v="Grafische Bedrijfsfondsen, Stichting"/>
        <s v="Electrotechnisch bedrijf (Metaal en Techniek)"/>
        <s v="Besloten Busvervoer /Beroepsvervoer Tourwagens "/>
        <s v="Elektrotechnische Detailhandel"/>
        <s v="Houthandel"/>
        <s v="AGF Detailhandel "/>
        <s v="Gemengde En Speelgoed Detailhandel"/>
        <s v="Glastuinbouw"/>
        <s v="Groothandel in Textielgoederen en Aanverwante Artikelen"/>
        <s v="Bouwmaterialen handel "/>
        <s v="Wonen (woninginrichting/woonstoffering) Detailhandel"/>
        <s v="Textiel-, Tapijt-, Interieur en Mode-industrie "/>
        <s v="Suikerwerk- en Chocoladeverwerkende industrie (Snoep-CAO)"/>
        <s v="Sport"/>
        <s v="Reisbranche"/>
        <s v="Agrarisch L.E.O."/>
        <s v="Uitzendkrachten ABU "/>
        <s v="Tentoonstellingsbouw"/>
        <s v="Orgelbouwbedrijf in Nederland"/>
        <s v="Glas (Vlakglas)"/>
        <s v="Recreatie; v/h Verblijfsrecreatie en Zweminrichtingen "/>
        <s v="Schoentechniek; Schoenherstellersbedrijf"/>
        <s v="Sign Ondernemingen"/>
        <m/>
      </sharedItems>
    </cacheField>
    <cacheField name="Sector" numFmtId="0">
      <sharedItems containsBlank="1" containsMixedTypes="1" containsNumber="1" containsInteger="1" minValue="0" maxValue="69" count="40">
        <n v="3"/>
        <s v=""/>
        <n v="58"/>
        <n v="57"/>
        <n v="33"/>
        <n v="41"/>
        <n v="17"/>
        <n v="13"/>
        <n v="11"/>
        <n v="45"/>
        <n v="43"/>
        <n v="0"/>
        <n v="12"/>
        <n v="42"/>
        <n v="35"/>
        <n v="44"/>
        <n v="54"/>
        <n v="7"/>
        <n v="18"/>
        <n v="66"/>
        <n v="49"/>
        <n v="1"/>
        <n v="22"/>
        <n v="38"/>
        <n v="32"/>
        <n v="69"/>
        <n v="46"/>
        <n v="9"/>
        <n v="55"/>
        <n v="20"/>
        <n v="30"/>
        <n v="10"/>
        <n v="8"/>
        <n v="51"/>
        <n v="14"/>
        <n v="40"/>
        <n v="52"/>
        <n v="5"/>
        <n v="50"/>
        <m/>
      </sharedItems>
    </cacheField>
    <cacheField name="Sector naam" numFmtId="0">
      <sharedItems containsBlank="1" count="39">
        <s v="Bouwbedrijf Premiegroep kort-lang "/>
        <e v="#N/A"/>
        <s v="Dakdekkersbedrijf"/>
        <s v="Stukadoorsbedrijf"/>
        <s v="Horeca algemeen Premiegroep kort-lang"/>
        <s v="Groothandel I"/>
        <s v="Detailhandel en ambachten"/>
        <s v="Bakkerijen"/>
        <s v="Elektrotechnische industrie"/>
        <s v="Zakelijke dienstverlening III"/>
        <s v="Zakelijke dienstverlening I"/>
        <s v="Metaal- en technische bedrijfstakken"/>
        <s v="Groothandel II"/>
        <s v="Gezondheid, geestelijke en maatschappelijke belangen"/>
        <s v="Zakelijke dienstverlening II"/>
        <s v="Culturele instellingen Premiegroep kort-lang "/>
        <s v="Meubel- en orgelbouwindustrie"/>
        <s v="Reiniging"/>
        <s v="Overheid, overige instellingen"/>
        <s v="Chemische industrie"/>
        <s v="Agrarisch bedrijf Premiegroep kort-lang"/>
        <s v="Binnenscheepvaart"/>
        <s v="Banken"/>
        <s v="Overig goederenvervoer te land en in de lucht"/>
        <s v="Telecommunicatie"/>
        <s v="Zuivelindustrie"/>
        <s v="Grafische industrie"/>
        <s v="Overige takken van bedrijf en beroep"/>
        <s v="Havenbedrijven"/>
        <s v="Besloten busvervoer"/>
        <s v="Metaalindustrie"/>
        <s v="Groothandel in hout, zagerijen, schaverijen en houtbereid. industrie"/>
        <s v="Algemene industrie"/>
        <s v="Suikerverwerkende industrie"/>
        <s v="Uitgeverij"/>
        <s v="Uitzendbedrijven"/>
        <s v="Hout- en emballage-industrie, houtwaren- en borstelindustrie"/>
        <s v="Voedingsindustrie"/>
        <m/>
      </sharedItems>
      <fieldGroup par="10"/>
    </cacheField>
    <cacheField name="# DGA?" numFmtId="0">
      <sharedItems containsString="0" containsBlank="1" containsNumber="1" containsInteger="1" minValue="0" maxValue="7" count="7">
        <n v="0"/>
        <n v="1"/>
        <n v="3"/>
        <n v="2"/>
        <n v="4"/>
        <n v="7"/>
        <m/>
      </sharedItems>
    </cacheField>
    <cacheField name="Mogelijk DGA Bedrijf?" numFmtId="0">
      <sharedItems containsBlank="1" count="3">
        <s v="0"/>
        <s v="1"/>
        <m/>
      </sharedItems>
    </cacheField>
    <cacheField name="# Werkn.2" numFmtId="0" databaseField="0">
      <fieldGroup base="2">
        <discretePr count="109">
          <x v="2"/>
          <x v="3"/>
          <x v="2"/>
          <x v="2"/>
          <x v="3"/>
          <x v="3"/>
          <x v="2"/>
          <x v="3"/>
          <x v="2"/>
          <x v="3"/>
          <x v="3"/>
          <x v="5"/>
          <x v="6"/>
          <x v="5"/>
          <x v="5"/>
          <x v="5"/>
          <x v="5"/>
          <x v="3"/>
          <x v="5"/>
          <x v="5"/>
          <x v="5"/>
          <x v="6"/>
          <x v="5"/>
          <x v="5"/>
          <x v="5"/>
          <x v="5"/>
          <x v="6"/>
          <x v="5"/>
          <x v="5"/>
          <x v="5"/>
          <x v="5"/>
          <x v="6"/>
          <x v="4"/>
          <x v="5"/>
          <x v="4"/>
          <x v="5"/>
          <x v="5"/>
          <x v="6"/>
          <x v="5"/>
          <x v="5"/>
          <x v="6"/>
          <x v="3"/>
          <x v="6"/>
          <x v="5"/>
          <x v="5"/>
          <x v="5"/>
          <x v="5"/>
          <x v="3"/>
          <x v="6"/>
          <x v="6"/>
          <x v="6"/>
          <x v="6"/>
          <x v="5"/>
          <x v="2"/>
          <x v="6"/>
          <x v="5"/>
          <x v="3"/>
          <x v="6"/>
          <x v="4"/>
          <x v="6"/>
          <x v="6"/>
          <x v="6"/>
          <x v="6"/>
          <x v="6"/>
          <x v="4"/>
          <x v="5"/>
          <x v="6"/>
          <x v="6"/>
          <x v="6"/>
          <x v="4"/>
          <x v="5"/>
          <x v="6"/>
          <x v="4"/>
          <x v="6"/>
          <x v="5"/>
          <x v="6"/>
          <x v="6"/>
          <x v="6"/>
          <x v="6"/>
          <x v="4"/>
          <x v="6"/>
          <x v="4"/>
          <x v="6"/>
          <x v="4"/>
          <x v="5"/>
          <x v="4"/>
          <x v="4"/>
          <x v="4"/>
          <x v="6"/>
          <x v="0"/>
          <x v="4"/>
          <x v="4"/>
          <x v="4"/>
          <x v="4"/>
          <x v="6"/>
          <x v="4"/>
          <x v="4"/>
          <x v="6"/>
          <x v="6"/>
          <x v="5"/>
          <x v="5"/>
          <x v="6"/>
          <x v="6"/>
          <x v="4"/>
          <x v="4"/>
          <x v="4"/>
          <x v="4"/>
          <x v="6"/>
          <x v="1"/>
        </discretePr>
        <groupItems count="7">
          <n v="632"/>
          <m/>
          <s v="Group1"/>
          <s v="Group2"/>
          <s v="Group4"/>
          <s v="Group3"/>
          <s v="Group5"/>
        </groupItems>
      </fieldGroup>
    </cacheField>
    <cacheField name="Sector naam2" numFmtId="0" databaseField="0">
      <fieldGroup base="6">
        <discretePr count="39">
          <x v="0"/>
          <x v="16"/>
          <x v="1"/>
          <x v="2"/>
          <x v="17"/>
          <x v="17"/>
          <x v="17"/>
          <x v="3"/>
          <x v="4"/>
          <x v="16"/>
          <x v="16"/>
          <x v="17"/>
          <x v="17"/>
          <x v="17"/>
          <x v="16"/>
          <x v="17"/>
          <x v="5"/>
          <x v="6"/>
          <x v="17"/>
          <x v="17"/>
          <x v="7"/>
          <x v="17"/>
          <x v="17"/>
          <x v="8"/>
          <x v="17"/>
          <x v="17"/>
          <x v="17"/>
          <x v="16"/>
          <x v="17"/>
          <x v="9"/>
          <x v="10"/>
          <x v="11"/>
          <x v="12"/>
          <x v="13"/>
          <x v="17"/>
          <x v="17"/>
          <x v="14"/>
          <x v="17"/>
          <x v="15"/>
        </discretePr>
        <groupItems count="18">
          <s v="Bouwbedrijf Premiegroep kort-lang "/>
          <s v="Dakdekkersbedrijf"/>
          <s v="Stukadoorsbedrijf"/>
          <s v="Bakkerijen"/>
          <s v="Elektrotechnische industrie"/>
          <s v="Meubel- en orgelbouwindustrie"/>
          <s v="Reiniging"/>
          <s v="Agrarisch bedrijf Premiegroep kort-lang"/>
          <s v="Overig goederenvervoer te land en in de lucht"/>
          <s v="Besloten busvervoer"/>
          <s v="Metaalindustrie"/>
          <s v="Groothandel in hout, zagerijen, schaverijen en houtbereid. industrie"/>
          <s v="Algemene industrie"/>
          <s v="Suikerverwerkende industrie"/>
          <s v="Hout- en emballage-industrie, houtwaren- en borstelindustrie"/>
          <m/>
          <s v="Group1"/>
          <s v="Group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64">
  <r>
    <x v="0"/>
    <x v="0"/>
    <x v="0"/>
    <x v="0"/>
    <x v="0"/>
    <x v="0"/>
    <x v="0"/>
    <x v="0"/>
    <x v="0"/>
  </r>
  <r>
    <x v="1"/>
    <x v="1"/>
    <x v="1"/>
    <x v="0"/>
    <x v="0"/>
    <x v="0"/>
    <x v="0"/>
    <x v="0"/>
    <x v="0"/>
  </r>
  <r>
    <x v="1"/>
    <x v="1"/>
    <x v="1"/>
    <x v="0"/>
    <x v="0"/>
    <x v="0"/>
    <x v="0"/>
    <x v="0"/>
    <x v="0"/>
  </r>
  <r>
    <x v="2"/>
    <x v="2"/>
    <x v="2"/>
    <x v="1"/>
    <x v="1"/>
    <x v="1"/>
    <x v="1"/>
    <x v="0"/>
    <x v="0"/>
  </r>
  <r>
    <x v="2"/>
    <x v="2"/>
    <x v="2"/>
    <x v="1"/>
    <x v="1"/>
    <x v="1"/>
    <x v="1"/>
    <x v="0"/>
    <x v="0"/>
  </r>
  <r>
    <x v="3"/>
    <x v="3"/>
    <x v="3"/>
    <x v="2"/>
    <x v="2"/>
    <x v="2"/>
    <x v="2"/>
    <x v="0"/>
    <x v="0"/>
  </r>
  <r>
    <x v="4"/>
    <x v="4"/>
    <x v="4"/>
    <x v="0"/>
    <x v="0"/>
    <x v="0"/>
    <x v="0"/>
    <x v="0"/>
    <x v="0"/>
  </r>
  <r>
    <x v="5"/>
    <x v="5"/>
    <x v="2"/>
    <x v="0"/>
    <x v="0"/>
    <x v="3"/>
    <x v="3"/>
    <x v="0"/>
    <x v="0"/>
  </r>
  <r>
    <x v="6"/>
    <x v="6"/>
    <x v="5"/>
    <x v="1"/>
    <x v="1"/>
    <x v="1"/>
    <x v="1"/>
    <x v="0"/>
    <x v="0"/>
  </r>
  <r>
    <x v="7"/>
    <x v="7"/>
    <x v="1"/>
    <x v="3"/>
    <x v="3"/>
    <x v="4"/>
    <x v="4"/>
    <x v="0"/>
    <x v="0"/>
  </r>
  <r>
    <x v="8"/>
    <x v="8"/>
    <x v="6"/>
    <x v="3"/>
    <x v="3"/>
    <x v="5"/>
    <x v="5"/>
    <x v="0"/>
    <x v="0"/>
  </r>
  <r>
    <x v="9"/>
    <x v="9"/>
    <x v="7"/>
    <x v="1"/>
    <x v="1"/>
    <x v="1"/>
    <x v="1"/>
    <x v="0"/>
    <x v="0"/>
  </r>
  <r>
    <x v="10"/>
    <x v="10"/>
    <x v="8"/>
    <x v="1"/>
    <x v="1"/>
    <x v="1"/>
    <x v="1"/>
    <x v="0"/>
    <x v="0"/>
  </r>
  <r>
    <x v="11"/>
    <x v="11"/>
    <x v="0"/>
    <x v="1"/>
    <x v="1"/>
    <x v="1"/>
    <x v="1"/>
    <x v="0"/>
    <x v="0"/>
  </r>
  <r>
    <x v="12"/>
    <x v="12"/>
    <x v="7"/>
    <x v="4"/>
    <x v="4"/>
    <x v="4"/>
    <x v="4"/>
    <x v="0"/>
    <x v="0"/>
  </r>
  <r>
    <x v="13"/>
    <x v="13"/>
    <x v="2"/>
    <x v="5"/>
    <x v="5"/>
    <x v="6"/>
    <x v="6"/>
    <x v="0"/>
    <x v="0"/>
  </r>
  <r>
    <x v="14"/>
    <x v="14"/>
    <x v="1"/>
    <x v="4"/>
    <x v="4"/>
    <x v="4"/>
    <x v="4"/>
    <x v="0"/>
    <x v="0"/>
  </r>
  <r>
    <x v="15"/>
    <x v="15"/>
    <x v="8"/>
    <x v="6"/>
    <x v="6"/>
    <x v="7"/>
    <x v="7"/>
    <x v="0"/>
    <x v="0"/>
  </r>
  <r>
    <x v="16"/>
    <x v="6"/>
    <x v="5"/>
    <x v="1"/>
    <x v="1"/>
    <x v="1"/>
    <x v="1"/>
    <x v="0"/>
    <x v="0"/>
  </r>
  <r>
    <x v="17"/>
    <x v="16"/>
    <x v="2"/>
    <x v="7"/>
    <x v="7"/>
    <x v="8"/>
    <x v="8"/>
    <x v="0"/>
    <x v="0"/>
  </r>
  <r>
    <x v="18"/>
    <x v="17"/>
    <x v="3"/>
    <x v="6"/>
    <x v="6"/>
    <x v="7"/>
    <x v="7"/>
    <x v="0"/>
    <x v="0"/>
  </r>
  <r>
    <x v="19"/>
    <x v="18"/>
    <x v="6"/>
    <x v="3"/>
    <x v="3"/>
    <x v="9"/>
    <x v="9"/>
    <x v="0"/>
    <x v="0"/>
  </r>
  <r>
    <x v="20"/>
    <x v="19"/>
    <x v="9"/>
    <x v="4"/>
    <x v="4"/>
    <x v="4"/>
    <x v="4"/>
    <x v="0"/>
    <x v="0"/>
  </r>
  <r>
    <x v="21"/>
    <x v="20"/>
    <x v="6"/>
    <x v="3"/>
    <x v="3"/>
    <x v="10"/>
    <x v="10"/>
    <x v="0"/>
    <x v="0"/>
  </r>
  <r>
    <x v="22"/>
    <x v="21"/>
    <x v="2"/>
    <x v="3"/>
    <x v="3"/>
    <x v="11"/>
    <x v="1"/>
    <x v="0"/>
    <x v="0"/>
  </r>
  <r>
    <x v="23"/>
    <x v="22"/>
    <x v="3"/>
    <x v="3"/>
    <x v="3"/>
    <x v="5"/>
    <x v="5"/>
    <x v="0"/>
    <x v="0"/>
  </r>
  <r>
    <x v="24"/>
    <x v="23"/>
    <x v="8"/>
    <x v="8"/>
    <x v="8"/>
    <x v="12"/>
    <x v="11"/>
    <x v="1"/>
    <x v="0"/>
  </r>
  <r>
    <x v="25"/>
    <x v="24"/>
    <x v="1"/>
    <x v="3"/>
    <x v="3"/>
    <x v="9"/>
    <x v="9"/>
    <x v="1"/>
    <x v="0"/>
  </r>
  <r>
    <x v="26"/>
    <x v="25"/>
    <x v="0"/>
    <x v="3"/>
    <x v="3"/>
    <x v="1"/>
    <x v="1"/>
    <x v="2"/>
    <x v="1"/>
  </r>
  <r>
    <x v="27"/>
    <x v="26"/>
    <x v="6"/>
    <x v="3"/>
    <x v="3"/>
    <x v="13"/>
    <x v="12"/>
    <x v="1"/>
    <x v="1"/>
  </r>
  <r>
    <x v="28"/>
    <x v="27"/>
    <x v="0"/>
    <x v="3"/>
    <x v="3"/>
    <x v="9"/>
    <x v="9"/>
    <x v="3"/>
    <x v="1"/>
  </r>
  <r>
    <x v="29"/>
    <x v="28"/>
    <x v="2"/>
    <x v="1"/>
    <x v="1"/>
    <x v="1"/>
    <x v="1"/>
    <x v="1"/>
    <x v="1"/>
  </r>
  <r>
    <x v="30"/>
    <x v="29"/>
    <x v="0"/>
    <x v="9"/>
    <x v="9"/>
    <x v="6"/>
    <x v="6"/>
    <x v="0"/>
    <x v="0"/>
  </r>
  <r>
    <x v="31"/>
    <x v="30"/>
    <x v="2"/>
    <x v="3"/>
    <x v="3"/>
    <x v="9"/>
    <x v="9"/>
    <x v="1"/>
    <x v="1"/>
  </r>
  <r>
    <x v="32"/>
    <x v="31"/>
    <x v="6"/>
    <x v="8"/>
    <x v="8"/>
    <x v="12"/>
    <x v="11"/>
    <x v="0"/>
    <x v="0"/>
  </r>
  <r>
    <x v="33"/>
    <x v="32"/>
    <x v="0"/>
    <x v="10"/>
    <x v="10"/>
    <x v="14"/>
    <x v="13"/>
    <x v="0"/>
    <x v="0"/>
  </r>
  <r>
    <x v="34"/>
    <x v="33"/>
    <x v="10"/>
    <x v="3"/>
    <x v="3"/>
    <x v="12"/>
    <x v="11"/>
    <x v="0"/>
    <x v="0"/>
  </r>
  <r>
    <x v="35"/>
    <x v="34"/>
    <x v="0"/>
    <x v="3"/>
    <x v="3"/>
    <x v="15"/>
    <x v="14"/>
    <x v="3"/>
    <x v="1"/>
  </r>
  <r>
    <x v="36"/>
    <x v="35"/>
    <x v="5"/>
    <x v="8"/>
    <x v="8"/>
    <x v="12"/>
    <x v="11"/>
    <x v="0"/>
    <x v="0"/>
  </r>
  <r>
    <x v="37"/>
    <x v="36"/>
    <x v="11"/>
    <x v="1"/>
    <x v="1"/>
    <x v="1"/>
    <x v="1"/>
    <x v="0"/>
    <x v="0"/>
  </r>
  <r>
    <x v="38"/>
    <x v="37"/>
    <x v="2"/>
    <x v="1"/>
    <x v="1"/>
    <x v="1"/>
    <x v="1"/>
    <x v="1"/>
    <x v="1"/>
  </r>
  <r>
    <x v="39"/>
    <x v="38"/>
    <x v="3"/>
    <x v="11"/>
    <x v="11"/>
    <x v="14"/>
    <x v="13"/>
    <x v="0"/>
    <x v="0"/>
  </r>
  <r>
    <x v="40"/>
    <x v="39"/>
    <x v="6"/>
    <x v="3"/>
    <x v="3"/>
    <x v="6"/>
    <x v="6"/>
    <x v="0"/>
    <x v="0"/>
  </r>
  <r>
    <x v="41"/>
    <x v="40"/>
    <x v="8"/>
    <x v="3"/>
    <x v="3"/>
    <x v="6"/>
    <x v="6"/>
    <x v="0"/>
    <x v="0"/>
  </r>
  <r>
    <x v="41"/>
    <x v="41"/>
    <x v="8"/>
    <x v="3"/>
    <x v="3"/>
    <x v="6"/>
    <x v="6"/>
    <x v="0"/>
    <x v="0"/>
  </r>
  <r>
    <x v="42"/>
    <x v="42"/>
    <x v="6"/>
    <x v="3"/>
    <x v="3"/>
    <x v="1"/>
    <x v="1"/>
    <x v="3"/>
    <x v="1"/>
  </r>
  <r>
    <x v="43"/>
    <x v="43"/>
    <x v="12"/>
    <x v="12"/>
    <x v="12"/>
    <x v="6"/>
    <x v="6"/>
    <x v="0"/>
    <x v="0"/>
  </r>
  <r>
    <x v="44"/>
    <x v="44"/>
    <x v="6"/>
    <x v="3"/>
    <x v="3"/>
    <x v="1"/>
    <x v="1"/>
    <x v="3"/>
    <x v="1"/>
  </r>
  <r>
    <x v="45"/>
    <x v="45"/>
    <x v="2"/>
    <x v="3"/>
    <x v="3"/>
    <x v="1"/>
    <x v="1"/>
    <x v="1"/>
    <x v="1"/>
  </r>
  <r>
    <x v="46"/>
    <x v="46"/>
    <x v="1"/>
    <x v="3"/>
    <x v="3"/>
    <x v="16"/>
    <x v="15"/>
    <x v="0"/>
    <x v="0"/>
  </r>
  <r>
    <x v="47"/>
    <x v="47"/>
    <x v="13"/>
    <x v="13"/>
    <x v="13"/>
    <x v="17"/>
    <x v="16"/>
    <x v="0"/>
    <x v="0"/>
  </r>
  <r>
    <x v="48"/>
    <x v="48"/>
    <x v="14"/>
    <x v="14"/>
    <x v="14"/>
    <x v="12"/>
    <x v="11"/>
    <x v="1"/>
    <x v="0"/>
  </r>
  <r>
    <x v="49"/>
    <x v="49"/>
    <x v="15"/>
    <x v="15"/>
    <x v="15"/>
    <x v="13"/>
    <x v="12"/>
    <x v="0"/>
    <x v="0"/>
  </r>
  <r>
    <x v="50"/>
    <x v="50"/>
    <x v="16"/>
    <x v="15"/>
    <x v="15"/>
    <x v="15"/>
    <x v="14"/>
    <x v="0"/>
    <x v="0"/>
  </r>
  <r>
    <x v="51"/>
    <x v="51"/>
    <x v="17"/>
    <x v="1"/>
    <x v="1"/>
    <x v="1"/>
    <x v="1"/>
    <x v="0"/>
    <x v="0"/>
  </r>
  <r>
    <x v="52"/>
    <x v="52"/>
    <x v="18"/>
    <x v="16"/>
    <x v="16"/>
    <x v="6"/>
    <x v="6"/>
    <x v="0"/>
    <x v="0"/>
  </r>
  <r>
    <x v="53"/>
    <x v="53"/>
    <x v="5"/>
    <x v="3"/>
    <x v="3"/>
    <x v="13"/>
    <x v="12"/>
    <x v="0"/>
    <x v="0"/>
  </r>
  <r>
    <x v="54"/>
    <x v="54"/>
    <x v="0"/>
    <x v="3"/>
    <x v="3"/>
    <x v="15"/>
    <x v="14"/>
    <x v="0"/>
    <x v="0"/>
  </r>
  <r>
    <x v="55"/>
    <x v="55"/>
    <x v="2"/>
    <x v="3"/>
    <x v="3"/>
    <x v="1"/>
    <x v="1"/>
    <x v="1"/>
    <x v="1"/>
  </r>
  <r>
    <x v="56"/>
    <x v="56"/>
    <x v="19"/>
    <x v="3"/>
    <x v="3"/>
    <x v="13"/>
    <x v="12"/>
    <x v="0"/>
    <x v="0"/>
  </r>
  <r>
    <x v="57"/>
    <x v="57"/>
    <x v="20"/>
    <x v="3"/>
    <x v="3"/>
    <x v="9"/>
    <x v="9"/>
    <x v="0"/>
    <x v="0"/>
  </r>
  <r>
    <x v="58"/>
    <x v="58"/>
    <x v="21"/>
    <x v="3"/>
    <x v="3"/>
    <x v="15"/>
    <x v="14"/>
    <x v="0"/>
    <x v="0"/>
  </r>
  <r>
    <x v="59"/>
    <x v="59"/>
    <x v="22"/>
    <x v="3"/>
    <x v="3"/>
    <x v="9"/>
    <x v="9"/>
    <x v="0"/>
    <x v="0"/>
  </r>
  <r>
    <x v="60"/>
    <x v="60"/>
    <x v="23"/>
    <x v="1"/>
    <x v="1"/>
    <x v="1"/>
    <x v="1"/>
    <x v="0"/>
    <x v="0"/>
  </r>
  <r>
    <x v="61"/>
    <x v="61"/>
    <x v="24"/>
    <x v="17"/>
    <x v="17"/>
    <x v="12"/>
    <x v="11"/>
    <x v="0"/>
    <x v="0"/>
  </r>
  <r>
    <x v="62"/>
    <x v="62"/>
    <x v="22"/>
    <x v="18"/>
    <x v="18"/>
    <x v="18"/>
    <x v="17"/>
    <x v="0"/>
    <x v="0"/>
  </r>
  <r>
    <x v="63"/>
    <x v="63"/>
    <x v="2"/>
    <x v="1"/>
    <x v="1"/>
    <x v="1"/>
    <x v="1"/>
    <x v="1"/>
    <x v="1"/>
  </r>
  <r>
    <x v="64"/>
    <x v="64"/>
    <x v="13"/>
    <x v="1"/>
    <x v="1"/>
    <x v="1"/>
    <x v="1"/>
    <x v="0"/>
    <x v="0"/>
  </r>
  <r>
    <x v="65"/>
    <x v="65"/>
    <x v="6"/>
    <x v="3"/>
    <x v="3"/>
    <x v="1"/>
    <x v="1"/>
    <x v="1"/>
    <x v="1"/>
  </r>
  <r>
    <x v="66"/>
    <x v="66"/>
    <x v="25"/>
    <x v="19"/>
    <x v="19"/>
    <x v="5"/>
    <x v="5"/>
    <x v="0"/>
    <x v="0"/>
  </r>
  <r>
    <x v="67"/>
    <x v="67"/>
    <x v="11"/>
    <x v="14"/>
    <x v="14"/>
    <x v="12"/>
    <x v="11"/>
    <x v="1"/>
    <x v="0"/>
  </r>
  <r>
    <x v="68"/>
    <x v="68"/>
    <x v="26"/>
    <x v="20"/>
    <x v="20"/>
    <x v="12"/>
    <x v="11"/>
    <x v="0"/>
    <x v="0"/>
  </r>
  <r>
    <x v="69"/>
    <x v="69"/>
    <x v="27"/>
    <x v="3"/>
    <x v="3"/>
    <x v="13"/>
    <x v="12"/>
    <x v="0"/>
    <x v="0"/>
  </r>
  <r>
    <x v="70"/>
    <x v="70"/>
    <x v="5"/>
    <x v="1"/>
    <x v="1"/>
    <x v="1"/>
    <x v="1"/>
    <x v="0"/>
    <x v="0"/>
  </r>
  <r>
    <x v="71"/>
    <x v="71"/>
    <x v="28"/>
    <x v="1"/>
    <x v="1"/>
    <x v="1"/>
    <x v="1"/>
    <x v="0"/>
    <x v="0"/>
  </r>
  <r>
    <x v="72"/>
    <x v="72"/>
    <x v="14"/>
    <x v="1"/>
    <x v="1"/>
    <x v="1"/>
    <x v="1"/>
    <x v="0"/>
    <x v="0"/>
  </r>
  <r>
    <x v="73"/>
    <x v="73"/>
    <x v="17"/>
    <x v="3"/>
    <x v="3"/>
    <x v="19"/>
    <x v="18"/>
    <x v="0"/>
    <x v="0"/>
  </r>
  <r>
    <x v="74"/>
    <x v="74"/>
    <x v="2"/>
    <x v="3"/>
    <x v="3"/>
    <x v="10"/>
    <x v="10"/>
    <x v="0"/>
    <x v="0"/>
  </r>
  <r>
    <x v="75"/>
    <x v="75"/>
    <x v="2"/>
    <x v="3"/>
    <x v="3"/>
    <x v="20"/>
    <x v="19"/>
    <x v="0"/>
    <x v="0"/>
  </r>
  <r>
    <x v="76"/>
    <x v="76"/>
    <x v="29"/>
    <x v="17"/>
    <x v="17"/>
    <x v="12"/>
    <x v="11"/>
    <x v="3"/>
    <x v="0"/>
  </r>
  <r>
    <x v="77"/>
    <x v="77"/>
    <x v="30"/>
    <x v="21"/>
    <x v="21"/>
    <x v="21"/>
    <x v="20"/>
    <x v="0"/>
    <x v="0"/>
  </r>
  <r>
    <x v="78"/>
    <x v="78"/>
    <x v="31"/>
    <x v="3"/>
    <x v="3"/>
    <x v="13"/>
    <x v="12"/>
    <x v="0"/>
    <x v="0"/>
  </r>
  <r>
    <x v="79"/>
    <x v="79"/>
    <x v="2"/>
    <x v="3"/>
    <x v="3"/>
    <x v="1"/>
    <x v="1"/>
    <x v="1"/>
    <x v="1"/>
  </r>
  <r>
    <x v="80"/>
    <x v="80"/>
    <x v="32"/>
    <x v="3"/>
    <x v="3"/>
    <x v="13"/>
    <x v="12"/>
    <x v="0"/>
    <x v="0"/>
  </r>
  <r>
    <x v="81"/>
    <x v="81"/>
    <x v="2"/>
    <x v="3"/>
    <x v="3"/>
    <x v="1"/>
    <x v="1"/>
    <x v="1"/>
    <x v="1"/>
  </r>
  <r>
    <x v="82"/>
    <x v="82"/>
    <x v="33"/>
    <x v="22"/>
    <x v="22"/>
    <x v="21"/>
    <x v="20"/>
    <x v="0"/>
    <x v="0"/>
  </r>
  <r>
    <x v="83"/>
    <x v="83"/>
    <x v="34"/>
    <x v="3"/>
    <x v="3"/>
    <x v="14"/>
    <x v="13"/>
    <x v="0"/>
    <x v="0"/>
  </r>
  <r>
    <x v="84"/>
    <x v="84"/>
    <x v="12"/>
    <x v="23"/>
    <x v="23"/>
    <x v="13"/>
    <x v="12"/>
    <x v="3"/>
    <x v="0"/>
  </r>
  <r>
    <x v="85"/>
    <x v="85"/>
    <x v="4"/>
    <x v="1"/>
    <x v="1"/>
    <x v="1"/>
    <x v="1"/>
    <x v="0"/>
    <x v="0"/>
  </r>
  <r>
    <x v="86"/>
    <x v="86"/>
    <x v="11"/>
    <x v="3"/>
    <x v="3"/>
    <x v="9"/>
    <x v="9"/>
    <x v="1"/>
    <x v="0"/>
  </r>
  <r>
    <x v="87"/>
    <x v="87"/>
    <x v="35"/>
    <x v="16"/>
    <x v="16"/>
    <x v="13"/>
    <x v="12"/>
    <x v="0"/>
    <x v="0"/>
  </r>
  <r>
    <x v="88"/>
    <x v="88"/>
    <x v="2"/>
    <x v="3"/>
    <x v="3"/>
    <x v="1"/>
    <x v="1"/>
    <x v="1"/>
    <x v="1"/>
  </r>
  <r>
    <x v="89"/>
    <x v="89"/>
    <x v="11"/>
    <x v="4"/>
    <x v="4"/>
    <x v="4"/>
    <x v="4"/>
    <x v="0"/>
    <x v="0"/>
  </r>
  <r>
    <x v="90"/>
    <x v="90"/>
    <x v="36"/>
    <x v="3"/>
    <x v="3"/>
    <x v="15"/>
    <x v="14"/>
    <x v="0"/>
    <x v="0"/>
  </r>
  <r>
    <x v="91"/>
    <x v="91"/>
    <x v="6"/>
    <x v="3"/>
    <x v="3"/>
    <x v="1"/>
    <x v="1"/>
    <x v="3"/>
    <x v="1"/>
  </r>
  <r>
    <x v="92"/>
    <x v="92"/>
    <x v="37"/>
    <x v="3"/>
    <x v="3"/>
    <x v="15"/>
    <x v="14"/>
    <x v="0"/>
    <x v="0"/>
  </r>
  <r>
    <x v="93"/>
    <x v="93"/>
    <x v="6"/>
    <x v="3"/>
    <x v="3"/>
    <x v="1"/>
    <x v="1"/>
    <x v="3"/>
    <x v="1"/>
  </r>
  <r>
    <x v="94"/>
    <x v="94"/>
    <x v="6"/>
    <x v="3"/>
    <x v="3"/>
    <x v="1"/>
    <x v="1"/>
    <x v="3"/>
    <x v="1"/>
  </r>
  <r>
    <x v="95"/>
    <x v="95"/>
    <x v="36"/>
    <x v="3"/>
    <x v="3"/>
    <x v="13"/>
    <x v="12"/>
    <x v="0"/>
    <x v="0"/>
  </r>
  <r>
    <x v="96"/>
    <x v="96"/>
    <x v="38"/>
    <x v="1"/>
    <x v="1"/>
    <x v="6"/>
    <x v="6"/>
    <x v="0"/>
    <x v="0"/>
  </r>
  <r>
    <x v="97"/>
    <x v="97"/>
    <x v="5"/>
    <x v="1"/>
    <x v="1"/>
    <x v="1"/>
    <x v="1"/>
    <x v="0"/>
    <x v="0"/>
  </r>
  <r>
    <x v="98"/>
    <x v="98"/>
    <x v="35"/>
    <x v="3"/>
    <x v="3"/>
    <x v="13"/>
    <x v="12"/>
    <x v="0"/>
    <x v="0"/>
  </r>
  <r>
    <x v="99"/>
    <x v="99"/>
    <x v="39"/>
    <x v="17"/>
    <x v="17"/>
    <x v="12"/>
    <x v="11"/>
    <x v="3"/>
    <x v="0"/>
  </r>
  <r>
    <x v="100"/>
    <x v="100"/>
    <x v="35"/>
    <x v="17"/>
    <x v="17"/>
    <x v="12"/>
    <x v="11"/>
    <x v="1"/>
    <x v="0"/>
  </r>
  <r>
    <x v="101"/>
    <x v="101"/>
    <x v="8"/>
    <x v="3"/>
    <x v="3"/>
    <x v="9"/>
    <x v="9"/>
    <x v="0"/>
    <x v="0"/>
  </r>
  <r>
    <x v="102"/>
    <x v="102"/>
    <x v="40"/>
    <x v="24"/>
    <x v="24"/>
    <x v="14"/>
    <x v="13"/>
    <x v="0"/>
    <x v="0"/>
  </r>
  <r>
    <x v="103"/>
    <x v="103"/>
    <x v="15"/>
    <x v="3"/>
    <x v="3"/>
    <x v="15"/>
    <x v="14"/>
    <x v="0"/>
    <x v="0"/>
  </r>
  <r>
    <x v="104"/>
    <x v="104"/>
    <x v="10"/>
    <x v="3"/>
    <x v="3"/>
    <x v="15"/>
    <x v="14"/>
    <x v="0"/>
    <x v="0"/>
  </r>
  <r>
    <x v="105"/>
    <x v="105"/>
    <x v="33"/>
    <x v="3"/>
    <x v="3"/>
    <x v="15"/>
    <x v="14"/>
    <x v="0"/>
    <x v="0"/>
  </r>
  <r>
    <x v="106"/>
    <x v="106"/>
    <x v="1"/>
    <x v="1"/>
    <x v="1"/>
    <x v="1"/>
    <x v="1"/>
    <x v="0"/>
    <x v="0"/>
  </r>
  <r>
    <x v="107"/>
    <x v="107"/>
    <x v="41"/>
    <x v="1"/>
    <x v="1"/>
    <x v="1"/>
    <x v="1"/>
    <x v="0"/>
    <x v="0"/>
  </r>
  <r>
    <x v="108"/>
    <x v="108"/>
    <x v="36"/>
    <x v="1"/>
    <x v="1"/>
    <x v="1"/>
    <x v="1"/>
    <x v="0"/>
    <x v="0"/>
  </r>
  <r>
    <x v="109"/>
    <x v="109"/>
    <x v="15"/>
    <x v="1"/>
    <x v="1"/>
    <x v="1"/>
    <x v="1"/>
    <x v="0"/>
    <x v="0"/>
  </r>
  <r>
    <x v="110"/>
    <x v="110"/>
    <x v="42"/>
    <x v="15"/>
    <x v="15"/>
    <x v="15"/>
    <x v="14"/>
    <x v="0"/>
    <x v="0"/>
  </r>
  <r>
    <x v="111"/>
    <x v="111"/>
    <x v="22"/>
    <x v="1"/>
    <x v="1"/>
    <x v="1"/>
    <x v="1"/>
    <x v="0"/>
    <x v="0"/>
  </r>
  <r>
    <x v="112"/>
    <x v="112"/>
    <x v="43"/>
    <x v="1"/>
    <x v="1"/>
    <x v="1"/>
    <x v="1"/>
    <x v="0"/>
    <x v="0"/>
  </r>
  <r>
    <x v="113"/>
    <x v="113"/>
    <x v="8"/>
    <x v="1"/>
    <x v="1"/>
    <x v="1"/>
    <x v="1"/>
    <x v="0"/>
    <x v="0"/>
  </r>
  <r>
    <x v="114"/>
    <x v="114"/>
    <x v="20"/>
    <x v="1"/>
    <x v="1"/>
    <x v="1"/>
    <x v="1"/>
    <x v="0"/>
    <x v="0"/>
  </r>
  <r>
    <x v="115"/>
    <x v="115"/>
    <x v="2"/>
    <x v="1"/>
    <x v="1"/>
    <x v="1"/>
    <x v="1"/>
    <x v="0"/>
    <x v="0"/>
  </r>
  <r>
    <x v="116"/>
    <x v="116"/>
    <x v="6"/>
    <x v="1"/>
    <x v="1"/>
    <x v="1"/>
    <x v="1"/>
    <x v="0"/>
    <x v="0"/>
  </r>
  <r>
    <x v="117"/>
    <x v="117"/>
    <x v="44"/>
    <x v="19"/>
    <x v="19"/>
    <x v="5"/>
    <x v="5"/>
    <x v="0"/>
    <x v="0"/>
  </r>
  <r>
    <x v="118"/>
    <x v="118"/>
    <x v="45"/>
    <x v="3"/>
    <x v="3"/>
    <x v="13"/>
    <x v="12"/>
    <x v="0"/>
    <x v="0"/>
  </r>
  <r>
    <x v="119"/>
    <x v="119"/>
    <x v="5"/>
    <x v="1"/>
    <x v="1"/>
    <x v="1"/>
    <x v="1"/>
    <x v="0"/>
    <x v="0"/>
  </r>
  <r>
    <x v="120"/>
    <x v="120"/>
    <x v="25"/>
    <x v="1"/>
    <x v="1"/>
    <x v="1"/>
    <x v="1"/>
    <x v="1"/>
    <x v="0"/>
  </r>
  <r>
    <x v="121"/>
    <x v="121"/>
    <x v="2"/>
    <x v="1"/>
    <x v="1"/>
    <x v="1"/>
    <x v="1"/>
    <x v="1"/>
    <x v="1"/>
  </r>
  <r>
    <x v="122"/>
    <x v="122"/>
    <x v="28"/>
    <x v="1"/>
    <x v="1"/>
    <x v="1"/>
    <x v="1"/>
    <x v="0"/>
    <x v="0"/>
  </r>
  <r>
    <x v="123"/>
    <x v="123"/>
    <x v="2"/>
    <x v="1"/>
    <x v="1"/>
    <x v="1"/>
    <x v="1"/>
    <x v="1"/>
    <x v="1"/>
  </r>
  <r>
    <x v="124"/>
    <x v="124"/>
    <x v="17"/>
    <x v="1"/>
    <x v="1"/>
    <x v="1"/>
    <x v="1"/>
    <x v="0"/>
    <x v="0"/>
  </r>
  <r>
    <x v="125"/>
    <x v="125"/>
    <x v="6"/>
    <x v="1"/>
    <x v="1"/>
    <x v="1"/>
    <x v="1"/>
    <x v="0"/>
    <x v="0"/>
  </r>
  <r>
    <x v="126"/>
    <x v="126"/>
    <x v="46"/>
    <x v="15"/>
    <x v="15"/>
    <x v="15"/>
    <x v="14"/>
    <x v="2"/>
    <x v="0"/>
  </r>
  <r>
    <x v="127"/>
    <x v="127"/>
    <x v="47"/>
    <x v="1"/>
    <x v="1"/>
    <x v="1"/>
    <x v="1"/>
    <x v="0"/>
    <x v="0"/>
  </r>
  <r>
    <x v="128"/>
    <x v="128"/>
    <x v="3"/>
    <x v="1"/>
    <x v="1"/>
    <x v="1"/>
    <x v="1"/>
    <x v="0"/>
    <x v="0"/>
  </r>
  <r>
    <x v="129"/>
    <x v="129"/>
    <x v="48"/>
    <x v="1"/>
    <x v="1"/>
    <x v="1"/>
    <x v="1"/>
    <x v="0"/>
    <x v="0"/>
  </r>
  <r>
    <x v="130"/>
    <x v="130"/>
    <x v="49"/>
    <x v="3"/>
    <x v="3"/>
    <x v="22"/>
    <x v="21"/>
    <x v="0"/>
    <x v="0"/>
  </r>
  <r>
    <x v="131"/>
    <x v="131"/>
    <x v="50"/>
    <x v="3"/>
    <x v="3"/>
    <x v="22"/>
    <x v="21"/>
    <x v="0"/>
    <x v="0"/>
  </r>
  <r>
    <x v="132"/>
    <x v="132"/>
    <x v="5"/>
    <x v="1"/>
    <x v="1"/>
    <x v="1"/>
    <x v="1"/>
    <x v="0"/>
    <x v="0"/>
  </r>
  <r>
    <x v="133"/>
    <x v="133"/>
    <x v="9"/>
    <x v="1"/>
    <x v="1"/>
    <x v="1"/>
    <x v="1"/>
    <x v="0"/>
    <x v="0"/>
  </r>
  <r>
    <x v="134"/>
    <x v="134"/>
    <x v="13"/>
    <x v="1"/>
    <x v="1"/>
    <x v="1"/>
    <x v="1"/>
    <x v="3"/>
    <x v="0"/>
  </r>
  <r>
    <x v="135"/>
    <x v="135"/>
    <x v="18"/>
    <x v="3"/>
    <x v="3"/>
    <x v="15"/>
    <x v="14"/>
    <x v="0"/>
    <x v="0"/>
  </r>
  <r>
    <x v="136"/>
    <x v="136"/>
    <x v="51"/>
    <x v="3"/>
    <x v="3"/>
    <x v="13"/>
    <x v="12"/>
    <x v="0"/>
    <x v="0"/>
  </r>
  <r>
    <x v="137"/>
    <x v="137"/>
    <x v="52"/>
    <x v="17"/>
    <x v="17"/>
    <x v="12"/>
    <x v="11"/>
    <x v="0"/>
    <x v="0"/>
  </r>
  <r>
    <x v="138"/>
    <x v="138"/>
    <x v="30"/>
    <x v="17"/>
    <x v="17"/>
    <x v="13"/>
    <x v="12"/>
    <x v="1"/>
    <x v="0"/>
  </r>
  <r>
    <x v="139"/>
    <x v="139"/>
    <x v="9"/>
    <x v="16"/>
    <x v="16"/>
    <x v="13"/>
    <x v="12"/>
    <x v="0"/>
    <x v="0"/>
  </r>
  <r>
    <x v="140"/>
    <x v="140"/>
    <x v="33"/>
    <x v="3"/>
    <x v="3"/>
    <x v="15"/>
    <x v="14"/>
    <x v="0"/>
    <x v="0"/>
  </r>
  <r>
    <x v="141"/>
    <x v="141"/>
    <x v="53"/>
    <x v="1"/>
    <x v="1"/>
    <x v="1"/>
    <x v="1"/>
    <x v="0"/>
    <x v="0"/>
  </r>
  <r>
    <x v="142"/>
    <x v="142"/>
    <x v="0"/>
    <x v="3"/>
    <x v="3"/>
    <x v="13"/>
    <x v="12"/>
    <x v="0"/>
    <x v="0"/>
  </r>
  <r>
    <x v="143"/>
    <x v="143"/>
    <x v="53"/>
    <x v="1"/>
    <x v="1"/>
    <x v="1"/>
    <x v="1"/>
    <x v="0"/>
    <x v="0"/>
  </r>
  <r>
    <x v="144"/>
    <x v="144"/>
    <x v="6"/>
    <x v="3"/>
    <x v="3"/>
    <x v="1"/>
    <x v="1"/>
    <x v="3"/>
    <x v="1"/>
  </r>
  <r>
    <x v="145"/>
    <x v="145"/>
    <x v="6"/>
    <x v="3"/>
    <x v="3"/>
    <x v="1"/>
    <x v="1"/>
    <x v="3"/>
    <x v="1"/>
  </r>
  <r>
    <x v="146"/>
    <x v="146"/>
    <x v="2"/>
    <x v="3"/>
    <x v="3"/>
    <x v="1"/>
    <x v="1"/>
    <x v="1"/>
    <x v="1"/>
  </r>
  <r>
    <x v="147"/>
    <x v="147"/>
    <x v="6"/>
    <x v="3"/>
    <x v="3"/>
    <x v="13"/>
    <x v="12"/>
    <x v="0"/>
    <x v="0"/>
  </r>
  <r>
    <x v="148"/>
    <x v="148"/>
    <x v="9"/>
    <x v="3"/>
    <x v="3"/>
    <x v="23"/>
    <x v="22"/>
    <x v="0"/>
    <x v="0"/>
  </r>
  <r>
    <x v="149"/>
    <x v="149"/>
    <x v="6"/>
    <x v="3"/>
    <x v="3"/>
    <x v="9"/>
    <x v="9"/>
    <x v="1"/>
    <x v="1"/>
  </r>
  <r>
    <x v="150"/>
    <x v="150"/>
    <x v="5"/>
    <x v="3"/>
    <x v="3"/>
    <x v="15"/>
    <x v="14"/>
    <x v="0"/>
    <x v="0"/>
  </r>
  <r>
    <x v="151"/>
    <x v="151"/>
    <x v="8"/>
    <x v="16"/>
    <x v="16"/>
    <x v="6"/>
    <x v="6"/>
    <x v="0"/>
    <x v="0"/>
  </r>
  <r>
    <x v="152"/>
    <x v="152"/>
    <x v="6"/>
    <x v="3"/>
    <x v="3"/>
    <x v="9"/>
    <x v="9"/>
    <x v="0"/>
    <x v="0"/>
  </r>
  <r>
    <x v="153"/>
    <x v="153"/>
    <x v="46"/>
    <x v="3"/>
    <x v="3"/>
    <x v="9"/>
    <x v="9"/>
    <x v="0"/>
    <x v="0"/>
  </r>
  <r>
    <x v="154"/>
    <x v="154"/>
    <x v="54"/>
    <x v="16"/>
    <x v="16"/>
    <x v="6"/>
    <x v="6"/>
    <x v="0"/>
    <x v="0"/>
  </r>
  <r>
    <x v="155"/>
    <x v="155"/>
    <x v="2"/>
    <x v="3"/>
    <x v="3"/>
    <x v="1"/>
    <x v="1"/>
    <x v="1"/>
    <x v="1"/>
  </r>
  <r>
    <x v="156"/>
    <x v="156"/>
    <x v="6"/>
    <x v="3"/>
    <x v="3"/>
    <x v="9"/>
    <x v="9"/>
    <x v="0"/>
    <x v="0"/>
  </r>
  <r>
    <x v="157"/>
    <x v="157"/>
    <x v="2"/>
    <x v="3"/>
    <x v="3"/>
    <x v="6"/>
    <x v="6"/>
    <x v="0"/>
    <x v="0"/>
  </r>
  <r>
    <x v="158"/>
    <x v="158"/>
    <x v="6"/>
    <x v="3"/>
    <x v="3"/>
    <x v="13"/>
    <x v="12"/>
    <x v="0"/>
    <x v="0"/>
  </r>
  <r>
    <x v="159"/>
    <x v="159"/>
    <x v="3"/>
    <x v="20"/>
    <x v="20"/>
    <x v="12"/>
    <x v="11"/>
    <x v="0"/>
    <x v="0"/>
  </r>
  <r>
    <x v="160"/>
    <x v="160"/>
    <x v="2"/>
    <x v="3"/>
    <x v="3"/>
    <x v="13"/>
    <x v="12"/>
    <x v="1"/>
    <x v="1"/>
  </r>
  <r>
    <x v="161"/>
    <x v="161"/>
    <x v="14"/>
    <x v="4"/>
    <x v="4"/>
    <x v="4"/>
    <x v="4"/>
    <x v="0"/>
    <x v="0"/>
  </r>
  <r>
    <x v="162"/>
    <x v="162"/>
    <x v="0"/>
    <x v="3"/>
    <x v="3"/>
    <x v="6"/>
    <x v="6"/>
    <x v="0"/>
    <x v="0"/>
  </r>
  <r>
    <x v="163"/>
    <x v="163"/>
    <x v="47"/>
    <x v="17"/>
    <x v="17"/>
    <x v="12"/>
    <x v="11"/>
    <x v="0"/>
    <x v="0"/>
  </r>
  <r>
    <x v="164"/>
    <x v="164"/>
    <x v="55"/>
    <x v="17"/>
    <x v="17"/>
    <x v="12"/>
    <x v="11"/>
    <x v="0"/>
    <x v="0"/>
  </r>
  <r>
    <x v="165"/>
    <x v="165"/>
    <x v="0"/>
    <x v="17"/>
    <x v="17"/>
    <x v="12"/>
    <x v="11"/>
    <x v="0"/>
    <x v="0"/>
  </r>
  <r>
    <x v="166"/>
    <x v="166"/>
    <x v="41"/>
    <x v="20"/>
    <x v="20"/>
    <x v="12"/>
    <x v="11"/>
    <x v="0"/>
    <x v="0"/>
  </r>
  <r>
    <x v="167"/>
    <x v="167"/>
    <x v="2"/>
    <x v="3"/>
    <x v="3"/>
    <x v="1"/>
    <x v="1"/>
    <x v="1"/>
    <x v="1"/>
  </r>
  <r>
    <x v="168"/>
    <x v="168"/>
    <x v="2"/>
    <x v="3"/>
    <x v="3"/>
    <x v="1"/>
    <x v="1"/>
    <x v="1"/>
    <x v="1"/>
  </r>
  <r>
    <x v="169"/>
    <x v="169"/>
    <x v="5"/>
    <x v="3"/>
    <x v="3"/>
    <x v="13"/>
    <x v="12"/>
    <x v="0"/>
    <x v="0"/>
  </r>
  <r>
    <x v="170"/>
    <x v="170"/>
    <x v="2"/>
    <x v="3"/>
    <x v="3"/>
    <x v="22"/>
    <x v="21"/>
    <x v="0"/>
    <x v="0"/>
  </r>
  <r>
    <x v="171"/>
    <x v="171"/>
    <x v="2"/>
    <x v="3"/>
    <x v="3"/>
    <x v="13"/>
    <x v="12"/>
    <x v="1"/>
    <x v="1"/>
  </r>
  <r>
    <x v="172"/>
    <x v="172"/>
    <x v="6"/>
    <x v="3"/>
    <x v="3"/>
    <x v="6"/>
    <x v="6"/>
    <x v="0"/>
    <x v="0"/>
  </r>
  <r>
    <x v="173"/>
    <x v="173"/>
    <x v="3"/>
    <x v="15"/>
    <x v="15"/>
    <x v="15"/>
    <x v="14"/>
    <x v="0"/>
    <x v="0"/>
  </r>
  <r>
    <x v="174"/>
    <x v="174"/>
    <x v="6"/>
    <x v="3"/>
    <x v="3"/>
    <x v="6"/>
    <x v="6"/>
    <x v="0"/>
    <x v="0"/>
  </r>
  <r>
    <x v="175"/>
    <x v="175"/>
    <x v="24"/>
    <x v="15"/>
    <x v="15"/>
    <x v="15"/>
    <x v="14"/>
    <x v="0"/>
    <x v="0"/>
  </r>
  <r>
    <x v="176"/>
    <x v="176"/>
    <x v="2"/>
    <x v="3"/>
    <x v="3"/>
    <x v="1"/>
    <x v="1"/>
    <x v="1"/>
    <x v="1"/>
  </r>
  <r>
    <x v="177"/>
    <x v="177"/>
    <x v="2"/>
    <x v="3"/>
    <x v="3"/>
    <x v="1"/>
    <x v="1"/>
    <x v="1"/>
    <x v="1"/>
  </r>
  <r>
    <x v="178"/>
    <x v="178"/>
    <x v="1"/>
    <x v="3"/>
    <x v="3"/>
    <x v="9"/>
    <x v="9"/>
    <x v="0"/>
    <x v="0"/>
  </r>
  <r>
    <x v="179"/>
    <x v="179"/>
    <x v="2"/>
    <x v="3"/>
    <x v="3"/>
    <x v="1"/>
    <x v="1"/>
    <x v="1"/>
    <x v="1"/>
  </r>
  <r>
    <x v="180"/>
    <x v="180"/>
    <x v="2"/>
    <x v="3"/>
    <x v="3"/>
    <x v="1"/>
    <x v="1"/>
    <x v="1"/>
    <x v="1"/>
  </r>
  <r>
    <x v="181"/>
    <x v="181"/>
    <x v="2"/>
    <x v="3"/>
    <x v="3"/>
    <x v="1"/>
    <x v="1"/>
    <x v="1"/>
    <x v="1"/>
  </r>
  <r>
    <x v="182"/>
    <x v="182"/>
    <x v="56"/>
    <x v="3"/>
    <x v="3"/>
    <x v="13"/>
    <x v="12"/>
    <x v="1"/>
    <x v="0"/>
  </r>
  <r>
    <x v="183"/>
    <x v="183"/>
    <x v="3"/>
    <x v="3"/>
    <x v="3"/>
    <x v="1"/>
    <x v="1"/>
    <x v="1"/>
    <x v="0"/>
  </r>
  <r>
    <x v="184"/>
    <x v="184"/>
    <x v="6"/>
    <x v="3"/>
    <x v="3"/>
    <x v="1"/>
    <x v="1"/>
    <x v="1"/>
    <x v="1"/>
  </r>
  <r>
    <x v="185"/>
    <x v="185"/>
    <x v="9"/>
    <x v="25"/>
    <x v="25"/>
    <x v="6"/>
    <x v="6"/>
    <x v="0"/>
    <x v="0"/>
  </r>
  <r>
    <x v="186"/>
    <x v="186"/>
    <x v="6"/>
    <x v="26"/>
    <x v="26"/>
    <x v="24"/>
    <x v="23"/>
    <x v="0"/>
    <x v="0"/>
  </r>
  <r>
    <x v="187"/>
    <x v="187"/>
    <x v="27"/>
    <x v="3"/>
    <x v="3"/>
    <x v="10"/>
    <x v="10"/>
    <x v="0"/>
    <x v="0"/>
  </r>
  <r>
    <x v="188"/>
    <x v="188"/>
    <x v="2"/>
    <x v="3"/>
    <x v="3"/>
    <x v="1"/>
    <x v="1"/>
    <x v="1"/>
    <x v="1"/>
  </r>
  <r>
    <x v="189"/>
    <x v="189"/>
    <x v="4"/>
    <x v="3"/>
    <x v="3"/>
    <x v="13"/>
    <x v="12"/>
    <x v="0"/>
    <x v="0"/>
  </r>
  <r>
    <x v="190"/>
    <x v="190"/>
    <x v="4"/>
    <x v="3"/>
    <x v="3"/>
    <x v="15"/>
    <x v="14"/>
    <x v="1"/>
    <x v="0"/>
  </r>
  <r>
    <x v="191"/>
    <x v="191"/>
    <x v="0"/>
    <x v="3"/>
    <x v="3"/>
    <x v="10"/>
    <x v="10"/>
    <x v="0"/>
    <x v="0"/>
  </r>
  <r>
    <x v="192"/>
    <x v="192"/>
    <x v="2"/>
    <x v="3"/>
    <x v="3"/>
    <x v="1"/>
    <x v="1"/>
    <x v="1"/>
    <x v="1"/>
  </r>
  <r>
    <x v="193"/>
    <x v="193"/>
    <x v="3"/>
    <x v="3"/>
    <x v="3"/>
    <x v="15"/>
    <x v="14"/>
    <x v="0"/>
    <x v="0"/>
  </r>
  <r>
    <x v="194"/>
    <x v="194"/>
    <x v="22"/>
    <x v="17"/>
    <x v="17"/>
    <x v="12"/>
    <x v="11"/>
    <x v="0"/>
    <x v="0"/>
  </r>
  <r>
    <x v="195"/>
    <x v="195"/>
    <x v="2"/>
    <x v="3"/>
    <x v="3"/>
    <x v="1"/>
    <x v="1"/>
    <x v="1"/>
    <x v="1"/>
  </r>
  <r>
    <x v="196"/>
    <x v="196"/>
    <x v="6"/>
    <x v="3"/>
    <x v="3"/>
    <x v="1"/>
    <x v="1"/>
    <x v="0"/>
    <x v="0"/>
  </r>
  <r>
    <x v="197"/>
    <x v="197"/>
    <x v="7"/>
    <x v="3"/>
    <x v="3"/>
    <x v="10"/>
    <x v="10"/>
    <x v="0"/>
    <x v="0"/>
  </r>
  <r>
    <x v="198"/>
    <x v="198"/>
    <x v="2"/>
    <x v="3"/>
    <x v="3"/>
    <x v="1"/>
    <x v="1"/>
    <x v="1"/>
    <x v="1"/>
  </r>
  <r>
    <x v="199"/>
    <x v="199"/>
    <x v="2"/>
    <x v="3"/>
    <x v="3"/>
    <x v="10"/>
    <x v="10"/>
    <x v="1"/>
    <x v="1"/>
  </r>
  <r>
    <x v="200"/>
    <x v="200"/>
    <x v="0"/>
    <x v="3"/>
    <x v="3"/>
    <x v="25"/>
    <x v="24"/>
    <x v="0"/>
    <x v="0"/>
  </r>
  <r>
    <x v="201"/>
    <x v="201"/>
    <x v="2"/>
    <x v="3"/>
    <x v="3"/>
    <x v="1"/>
    <x v="1"/>
    <x v="1"/>
    <x v="1"/>
  </r>
  <r>
    <x v="202"/>
    <x v="202"/>
    <x v="2"/>
    <x v="3"/>
    <x v="3"/>
    <x v="1"/>
    <x v="1"/>
    <x v="1"/>
    <x v="1"/>
  </r>
  <r>
    <x v="203"/>
    <x v="203"/>
    <x v="23"/>
    <x v="3"/>
    <x v="3"/>
    <x v="9"/>
    <x v="9"/>
    <x v="0"/>
    <x v="0"/>
  </r>
  <r>
    <x v="204"/>
    <x v="204"/>
    <x v="7"/>
    <x v="3"/>
    <x v="3"/>
    <x v="15"/>
    <x v="14"/>
    <x v="1"/>
    <x v="0"/>
  </r>
  <r>
    <x v="205"/>
    <x v="205"/>
    <x v="27"/>
    <x v="0"/>
    <x v="0"/>
    <x v="0"/>
    <x v="0"/>
    <x v="3"/>
    <x v="0"/>
  </r>
  <r>
    <x v="205"/>
    <x v="206"/>
    <x v="27"/>
    <x v="0"/>
    <x v="0"/>
    <x v="9"/>
    <x v="9"/>
    <x v="3"/>
    <x v="0"/>
  </r>
  <r>
    <x v="206"/>
    <x v="207"/>
    <x v="2"/>
    <x v="3"/>
    <x v="3"/>
    <x v="1"/>
    <x v="1"/>
    <x v="1"/>
    <x v="1"/>
  </r>
  <r>
    <x v="207"/>
    <x v="208"/>
    <x v="7"/>
    <x v="3"/>
    <x v="3"/>
    <x v="15"/>
    <x v="14"/>
    <x v="0"/>
    <x v="0"/>
  </r>
  <r>
    <x v="208"/>
    <x v="209"/>
    <x v="6"/>
    <x v="3"/>
    <x v="3"/>
    <x v="9"/>
    <x v="9"/>
    <x v="0"/>
    <x v="0"/>
  </r>
  <r>
    <x v="209"/>
    <x v="210"/>
    <x v="0"/>
    <x v="3"/>
    <x v="3"/>
    <x v="15"/>
    <x v="14"/>
    <x v="0"/>
    <x v="0"/>
  </r>
  <r>
    <x v="210"/>
    <x v="211"/>
    <x v="16"/>
    <x v="3"/>
    <x v="3"/>
    <x v="15"/>
    <x v="14"/>
    <x v="0"/>
    <x v="0"/>
  </r>
  <r>
    <x v="211"/>
    <x v="212"/>
    <x v="53"/>
    <x v="3"/>
    <x v="3"/>
    <x v="9"/>
    <x v="9"/>
    <x v="0"/>
    <x v="0"/>
  </r>
  <r>
    <x v="212"/>
    <x v="213"/>
    <x v="6"/>
    <x v="3"/>
    <x v="3"/>
    <x v="1"/>
    <x v="1"/>
    <x v="0"/>
    <x v="0"/>
  </r>
  <r>
    <x v="213"/>
    <x v="214"/>
    <x v="56"/>
    <x v="3"/>
    <x v="3"/>
    <x v="9"/>
    <x v="9"/>
    <x v="0"/>
    <x v="0"/>
  </r>
  <r>
    <x v="214"/>
    <x v="215"/>
    <x v="2"/>
    <x v="3"/>
    <x v="3"/>
    <x v="9"/>
    <x v="9"/>
    <x v="1"/>
    <x v="1"/>
  </r>
  <r>
    <x v="215"/>
    <x v="216"/>
    <x v="2"/>
    <x v="27"/>
    <x v="24"/>
    <x v="6"/>
    <x v="6"/>
    <x v="0"/>
    <x v="0"/>
  </r>
  <r>
    <x v="216"/>
    <x v="217"/>
    <x v="2"/>
    <x v="3"/>
    <x v="3"/>
    <x v="1"/>
    <x v="1"/>
    <x v="0"/>
    <x v="0"/>
  </r>
  <r>
    <x v="217"/>
    <x v="218"/>
    <x v="8"/>
    <x v="25"/>
    <x v="25"/>
    <x v="6"/>
    <x v="6"/>
    <x v="3"/>
    <x v="1"/>
  </r>
  <r>
    <x v="218"/>
    <x v="219"/>
    <x v="3"/>
    <x v="3"/>
    <x v="3"/>
    <x v="15"/>
    <x v="14"/>
    <x v="0"/>
    <x v="0"/>
  </r>
  <r>
    <x v="219"/>
    <x v="220"/>
    <x v="2"/>
    <x v="1"/>
    <x v="1"/>
    <x v="1"/>
    <x v="1"/>
    <x v="0"/>
    <x v="0"/>
  </r>
  <r>
    <x v="220"/>
    <x v="221"/>
    <x v="27"/>
    <x v="3"/>
    <x v="3"/>
    <x v="13"/>
    <x v="12"/>
    <x v="0"/>
    <x v="0"/>
  </r>
  <r>
    <x v="221"/>
    <x v="222"/>
    <x v="57"/>
    <x v="3"/>
    <x v="3"/>
    <x v="1"/>
    <x v="1"/>
    <x v="0"/>
    <x v="0"/>
  </r>
  <r>
    <x v="222"/>
    <x v="223"/>
    <x v="58"/>
    <x v="3"/>
    <x v="3"/>
    <x v="26"/>
    <x v="25"/>
    <x v="0"/>
    <x v="0"/>
  </r>
  <r>
    <x v="223"/>
    <x v="224"/>
    <x v="9"/>
    <x v="3"/>
    <x v="3"/>
    <x v="13"/>
    <x v="12"/>
    <x v="0"/>
    <x v="0"/>
  </r>
  <r>
    <x v="224"/>
    <x v="225"/>
    <x v="0"/>
    <x v="3"/>
    <x v="3"/>
    <x v="9"/>
    <x v="9"/>
    <x v="0"/>
    <x v="0"/>
  </r>
  <r>
    <x v="225"/>
    <x v="226"/>
    <x v="2"/>
    <x v="3"/>
    <x v="3"/>
    <x v="1"/>
    <x v="1"/>
    <x v="1"/>
    <x v="1"/>
  </r>
  <r>
    <x v="226"/>
    <x v="227"/>
    <x v="3"/>
    <x v="3"/>
    <x v="3"/>
    <x v="9"/>
    <x v="9"/>
    <x v="3"/>
    <x v="0"/>
  </r>
  <r>
    <x v="227"/>
    <x v="228"/>
    <x v="30"/>
    <x v="3"/>
    <x v="3"/>
    <x v="27"/>
    <x v="26"/>
    <x v="0"/>
    <x v="0"/>
  </r>
  <r>
    <x v="228"/>
    <x v="229"/>
    <x v="55"/>
    <x v="3"/>
    <x v="3"/>
    <x v="6"/>
    <x v="6"/>
    <x v="2"/>
    <x v="0"/>
  </r>
  <r>
    <x v="229"/>
    <x v="230"/>
    <x v="9"/>
    <x v="26"/>
    <x v="26"/>
    <x v="24"/>
    <x v="23"/>
    <x v="0"/>
    <x v="0"/>
  </r>
  <r>
    <x v="230"/>
    <x v="231"/>
    <x v="14"/>
    <x v="3"/>
    <x v="3"/>
    <x v="13"/>
    <x v="12"/>
    <x v="1"/>
    <x v="0"/>
  </r>
  <r>
    <x v="231"/>
    <x v="232"/>
    <x v="52"/>
    <x v="3"/>
    <x v="3"/>
    <x v="5"/>
    <x v="5"/>
    <x v="0"/>
    <x v="0"/>
  </r>
  <r>
    <x v="232"/>
    <x v="233"/>
    <x v="2"/>
    <x v="1"/>
    <x v="1"/>
    <x v="1"/>
    <x v="1"/>
    <x v="1"/>
    <x v="1"/>
  </r>
  <r>
    <x v="233"/>
    <x v="234"/>
    <x v="6"/>
    <x v="3"/>
    <x v="3"/>
    <x v="1"/>
    <x v="1"/>
    <x v="3"/>
    <x v="1"/>
  </r>
  <r>
    <x v="234"/>
    <x v="235"/>
    <x v="9"/>
    <x v="3"/>
    <x v="3"/>
    <x v="5"/>
    <x v="5"/>
    <x v="1"/>
    <x v="0"/>
  </r>
  <r>
    <x v="235"/>
    <x v="236"/>
    <x v="59"/>
    <x v="3"/>
    <x v="3"/>
    <x v="5"/>
    <x v="5"/>
    <x v="0"/>
    <x v="0"/>
  </r>
  <r>
    <x v="236"/>
    <x v="237"/>
    <x v="28"/>
    <x v="3"/>
    <x v="3"/>
    <x v="13"/>
    <x v="12"/>
    <x v="0"/>
    <x v="0"/>
  </r>
  <r>
    <x v="237"/>
    <x v="238"/>
    <x v="57"/>
    <x v="0"/>
    <x v="0"/>
    <x v="0"/>
    <x v="0"/>
    <x v="0"/>
    <x v="0"/>
  </r>
  <r>
    <x v="237"/>
    <x v="238"/>
    <x v="57"/>
    <x v="28"/>
    <x v="27"/>
    <x v="0"/>
    <x v="0"/>
    <x v="0"/>
    <x v="0"/>
  </r>
  <r>
    <x v="238"/>
    <x v="239"/>
    <x v="8"/>
    <x v="3"/>
    <x v="3"/>
    <x v="1"/>
    <x v="1"/>
    <x v="4"/>
    <x v="1"/>
  </r>
  <r>
    <x v="239"/>
    <x v="240"/>
    <x v="14"/>
    <x v="7"/>
    <x v="7"/>
    <x v="12"/>
    <x v="11"/>
    <x v="0"/>
    <x v="0"/>
  </r>
  <r>
    <x v="240"/>
    <x v="241"/>
    <x v="2"/>
    <x v="3"/>
    <x v="3"/>
    <x v="1"/>
    <x v="1"/>
    <x v="1"/>
    <x v="1"/>
  </r>
  <r>
    <x v="241"/>
    <x v="242"/>
    <x v="3"/>
    <x v="3"/>
    <x v="3"/>
    <x v="9"/>
    <x v="9"/>
    <x v="0"/>
    <x v="0"/>
  </r>
  <r>
    <x v="242"/>
    <x v="243"/>
    <x v="2"/>
    <x v="1"/>
    <x v="1"/>
    <x v="1"/>
    <x v="1"/>
    <x v="0"/>
    <x v="0"/>
  </r>
  <r>
    <x v="243"/>
    <x v="244"/>
    <x v="8"/>
    <x v="1"/>
    <x v="1"/>
    <x v="1"/>
    <x v="1"/>
    <x v="0"/>
    <x v="0"/>
  </r>
  <r>
    <x v="244"/>
    <x v="245"/>
    <x v="60"/>
    <x v="3"/>
    <x v="3"/>
    <x v="10"/>
    <x v="10"/>
    <x v="0"/>
    <x v="0"/>
  </r>
  <r>
    <x v="245"/>
    <x v="246"/>
    <x v="16"/>
    <x v="3"/>
    <x v="3"/>
    <x v="13"/>
    <x v="12"/>
    <x v="0"/>
    <x v="0"/>
  </r>
  <r>
    <x v="246"/>
    <x v="247"/>
    <x v="40"/>
    <x v="3"/>
    <x v="3"/>
    <x v="5"/>
    <x v="5"/>
    <x v="0"/>
    <x v="0"/>
  </r>
  <r>
    <x v="247"/>
    <x v="248"/>
    <x v="7"/>
    <x v="29"/>
    <x v="28"/>
    <x v="14"/>
    <x v="13"/>
    <x v="0"/>
    <x v="0"/>
  </r>
  <r>
    <x v="248"/>
    <x v="249"/>
    <x v="8"/>
    <x v="1"/>
    <x v="1"/>
    <x v="1"/>
    <x v="1"/>
    <x v="1"/>
    <x v="0"/>
  </r>
  <r>
    <x v="249"/>
    <x v="250"/>
    <x v="56"/>
    <x v="0"/>
    <x v="0"/>
    <x v="0"/>
    <x v="0"/>
    <x v="3"/>
    <x v="0"/>
  </r>
  <r>
    <x v="249"/>
    <x v="250"/>
    <x v="56"/>
    <x v="0"/>
    <x v="0"/>
    <x v="0"/>
    <x v="0"/>
    <x v="3"/>
    <x v="0"/>
  </r>
  <r>
    <x v="250"/>
    <x v="251"/>
    <x v="0"/>
    <x v="3"/>
    <x v="3"/>
    <x v="28"/>
    <x v="27"/>
    <x v="0"/>
    <x v="0"/>
  </r>
  <r>
    <x v="251"/>
    <x v="252"/>
    <x v="55"/>
    <x v="25"/>
    <x v="25"/>
    <x v="6"/>
    <x v="6"/>
    <x v="0"/>
    <x v="0"/>
  </r>
  <r>
    <x v="252"/>
    <x v="253"/>
    <x v="8"/>
    <x v="30"/>
    <x v="29"/>
    <x v="6"/>
    <x v="6"/>
    <x v="0"/>
    <x v="0"/>
  </r>
  <r>
    <x v="253"/>
    <x v="254"/>
    <x v="17"/>
    <x v="1"/>
    <x v="1"/>
    <x v="1"/>
    <x v="1"/>
    <x v="0"/>
    <x v="0"/>
  </r>
  <r>
    <x v="254"/>
    <x v="255"/>
    <x v="35"/>
    <x v="3"/>
    <x v="3"/>
    <x v="15"/>
    <x v="14"/>
    <x v="0"/>
    <x v="0"/>
  </r>
  <r>
    <x v="255"/>
    <x v="256"/>
    <x v="27"/>
    <x v="31"/>
    <x v="30"/>
    <x v="12"/>
    <x v="11"/>
    <x v="0"/>
    <x v="0"/>
  </r>
  <r>
    <x v="256"/>
    <x v="257"/>
    <x v="6"/>
    <x v="3"/>
    <x v="3"/>
    <x v="9"/>
    <x v="9"/>
    <x v="1"/>
    <x v="1"/>
  </r>
  <r>
    <x v="257"/>
    <x v="258"/>
    <x v="30"/>
    <x v="3"/>
    <x v="3"/>
    <x v="29"/>
    <x v="28"/>
    <x v="3"/>
    <x v="0"/>
  </r>
  <r>
    <x v="258"/>
    <x v="259"/>
    <x v="47"/>
    <x v="8"/>
    <x v="8"/>
    <x v="12"/>
    <x v="11"/>
    <x v="0"/>
    <x v="0"/>
  </r>
  <r>
    <x v="259"/>
    <x v="260"/>
    <x v="8"/>
    <x v="3"/>
    <x v="3"/>
    <x v="1"/>
    <x v="1"/>
    <x v="2"/>
    <x v="1"/>
  </r>
  <r>
    <x v="260"/>
    <x v="261"/>
    <x v="10"/>
    <x v="32"/>
    <x v="31"/>
    <x v="6"/>
    <x v="6"/>
    <x v="3"/>
    <x v="0"/>
  </r>
  <r>
    <x v="261"/>
    <x v="262"/>
    <x v="3"/>
    <x v="33"/>
    <x v="32"/>
    <x v="14"/>
    <x v="13"/>
    <x v="0"/>
    <x v="0"/>
  </r>
  <r>
    <x v="262"/>
    <x v="263"/>
    <x v="7"/>
    <x v="3"/>
    <x v="3"/>
    <x v="15"/>
    <x v="14"/>
    <x v="1"/>
    <x v="0"/>
  </r>
  <r>
    <x v="263"/>
    <x v="264"/>
    <x v="29"/>
    <x v="3"/>
    <x v="3"/>
    <x v="13"/>
    <x v="12"/>
    <x v="1"/>
    <x v="0"/>
  </r>
  <r>
    <x v="264"/>
    <x v="265"/>
    <x v="2"/>
    <x v="3"/>
    <x v="3"/>
    <x v="1"/>
    <x v="1"/>
    <x v="1"/>
    <x v="1"/>
  </r>
  <r>
    <x v="265"/>
    <x v="266"/>
    <x v="6"/>
    <x v="3"/>
    <x v="3"/>
    <x v="1"/>
    <x v="1"/>
    <x v="3"/>
    <x v="1"/>
  </r>
  <r>
    <x v="266"/>
    <x v="267"/>
    <x v="11"/>
    <x v="34"/>
    <x v="33"/>
    <x v="13"/>
    <x v="12"/>
    <x v="0"/>
    <x v="0"/>
  </r>
  <r>
    <x v="267"/>
    <x v="268"/>
    <x v="9"/>
    <x v="1"/>
    <x v="1"/>
    <x v="1"/>
    <x v="1"/>
    <x v="0"/>
    <x v="0"/>
  </r>
  <r>
    <x v="268"/>
    <x v="269"/>
    <x v="1"/>
    <x v="1"/>
    <x v="1"/>
    <x v="1"/>
    <x v="1"/>
    <x v="0"/>
    <x v="0"/>
  </r>
  <r>
    <x v="269"/>
    <x v="270"/>
    <x v="61"/>
    <x v="17"/>
    <x v="17"/>
    <x v="12"/>
    <x v="11"/>
    <x v="0"/>
    <x v="0"/>
  </r>
  <r>
    <x v="270"/>
    <x v="271"/>
    <x v="6"/>
    <x v="1"/>
    <x v="1"/>
    <x v="1"/>
    <x v="1"/>
    <x v="0"/>
    <x v="0"/>
  </r>
  <r>
    <x v="271"/>
    <x v="272"/>
    <x v="56"/>
    <x v="35"/>
    <x v="34"/>
    <x v="9"/>
    <x v="9"/>
    <x v="0"/>
    <x v="0"/>
  </r>
  <r>
    <x v="272"/>
    <x v="273"/>
    <x v="10"/>
    <x v="36"/>
    <x v="35"/>
    <x v="27"/>
    <x v="26"/>
    <x v="3"/>
    <x v="0"/>
  </r>
  <r>
    <x v="273"/>
    <x v="274"/>
    <x v="47"/>
    <x v="37"/>
    <x v="36"/>
    <x v="27"/>
    <x v="26"/>
    <x v="0"/>
    <x v="0"/>
  </r>
  <r>
    <x v="274"/>
    <x v="275"/>
    <x v="56"/>
    <x v="23"/>
    <x v="23"/>
    <x v="17"/>
    <x v="16"/>
    <x v="0"/>
    <x v="0"/>
  </r>
  <r>
    <x v="275"/>
    <x v="276"/>
    <x v="33"/>
    <x v="1"/>
    <x v="1"/>
    <x v="1"/>
    <x v="1"/>
    <x v="0"/>
    <x v="0"/>
  </r>
  <r>
    <x v="276"/>
    <x v="277"/>
    <x v="2"/>
    <x v="1"/>
    <x v="1"/>
    <x v="1"/>
    <x v="1"/>
    <x v="1"/>
    <x v="1"/>
  </r>
  <r>
    <x v="277"/>
    <x v="278"/>
    <x v="8"/>
    <x v="3"/>
    <x v="3"/>
    <x v="5"/>
    <x v="5"/>
    <x v="0"/>
    <x v="0"/>
  </r>
  <r>
    <x v="278"/>
    <x v="279"/>
    <x v="52"/>
    <x v="3"/>
    <x v="3"/>
    <x v="15"/>
    <x v="14"/>
    <x v="0"/>
    <x v="0"/>
  </r>
  <r>
    <x v="279"/>
    <x v="280"/>
    <x v="56"/>
    <x v="3"/>
    <x v="3"/>
    <x v="13"/>
    <x v="12"/>
    <x v="0"/>
    <x v="0"/>
  </r>
  <r>
    <x v="280"/>
    <x v="281"/>
    <x v="6"/>
    <x v="3"/>
    <x v="3"/>
    <x v="1"/>
    <x v="1"/>
    <x v="3"/>
    <x v="1"/>
  </r>
  <r>
    <x v="281"/>
    <x v="282"/>
    <x v="7"/>
    <x v="17"/>
    <x v="17"/>
    <x v="12"/>
    <x v="11"/>
    <x v="0"/>
    <x v="0"/>
  </r>
  <r>
    <x v="282"/>
    <x v="283"/>
    <x v="28"/>
    <x v="3"/>
    <x v="3"/>
    <x v="27"/>
    <x v="26"/>
    <x v="1"/>
    <x v="0"/>
  </r>
  <r>
    <x v="283"/>
    <x v="284"/>
    <x v="7"/>
    <x v="1"/>
    <x v="1"/>
    <x v="1"/>
    <x v="1"/>
    <x v="0"/>
    <x v="0"/>
  </r>
  <r>
    <x v="284"/>
    <x v="285"/>
    <x v="22"/>
    <x v="3"/>
    <x v="3"/>
    <x v="10"/>
    <x v="10"/>
    <x v="0"/>
    <x v="0"/>
  </r>
  <r>
    <x v="285"/>
    <x v="286"/>
    <x v="9"/>
    <x v="3"/>
    <x v="3"/>
    <x v="6"/>
    <x v="6"/>
    <x v="0"/>
    <x v="0"/>
  </r>
  <r>
    <x v="286"/>
    <x v="287"/>
    <x v="17"/>
    <x v="5"/>
    <x v="5"/>
    <x v="6"/>
    <x v="6"/>
    <x v="0"/>
    <x v="0"/>
  </r>
  <r>
    <x v="287"/>
    <x v="288"/>
    <x v="1"/>
    <x v="1"/>
    <x v="1"/>
    <x v="1"/>
    <x v="1"/>
    <x v="0"/>
    <x v="0"/>
  </r>
  <r>
    <x v="288"/>
    <x v="289"/>
    <x v="6"/>
    <x v="3"/>
    <x v="3"/>
    <x v="1"/>
    <x v="1"/>
    <x v="3"/>
    <x v="1"/>
  </r>
  <r>
    <x v="289"/>
    <x v="290"/>
    <x v="0"/>
    <x v="3"/>
    <x v="3"/>
    <x v="9"/>
    <x v="9"/>
    <x v="3"/>
    <x v="1"/>
  </r>
  <r>
    <x v="290"/>
    <x v="291"/>
    <x v="22"/>
    <x v="14"/>
    <x v="14"/>
    <x v="12"/>
    <x v="11"/>
    <x v="0"/>
    <x v="0"/>
  </r>
  <r>
    <x v="291"/>
    <x v="292"/>
    <x v="10"/>
    <x v="1"/>
    <x v="1"/>
    <x v="1"/>
    <x v="1"/>
    <x v="0"/>
    <x v="0"/>
  </r>
  <r>
    <x v="292"/>
    <x v="293"/>
    <x v="62"/>
    <x v="15"/>
    <x v="15"/>
    <x v="15"/>
    <x v="14"/>
    <x v="1"/>
    <x v="0"/>
  </r>
  <r>
    <x v="293"/>
    <x v="294"/>
    <x v="23"/>
    <x v="3"/>
    <x v="3"/>
    <x v="10"/>
    <x v="10"/>
    <x v="0"/>
    <x v="0"/>
  </r>
  <r>
    <x v="294"/>
    <x v="295"/>
    <x v="2"/>
    <x v="1"/>
    <x v="1"/>
    <x v="1"/>
    <x v="1"/>
    <x v="0"/>
    <x v="0"/>
  </r>
  <r>
    <x v="295"/>
    <x v="296"/>
    <x v="8"/>
    <x v="0"/>
    <x v="0"/>
    <x v="0"/>
    <x v="0"/>
    <x v="0"/>
    <x v="0"/>
  </r>
  <r>
    <x v="295"/>
    <x v="296"/>
    <x v="8"/>
    <x v="0"/>
    <x v="0"/>
    <x v="1"/>
    <x v="1"/>
    <x v="0"/>
    <x v="0"/>
  </r>
  <r>
    <x v="296"/>
    <x v="297"/>
    <x v="7"/>
    <x v="38"/>
    <x v="37"/>
    <x v="12"/>
    <x v="11"/>
    <x v="3"/>
    <x v="0"/>
  </r>
  <r>
    <x v="297"/>
    <x v="298"/>
    <x v="2"/>
    <x v="3"/>
    <x v="3"/>
    <x v="1"/>
    <x v="1"/>
    <x v="1"/>
    <x v="1"/>
  </r>
  <r>
    <x v="298"/>
    <x v="299"/>
    <x v="3"/>
    <x v="1"/>
    <x v="1"/>
    <x v="1"/>
    <x v="1"/>
    <x v="0"/>
    <x v="0"/>
  </r>
  <r>
    <x v="299"/>
    <x v="300"/>
    <x v="11"/>
    <x v="3"/>
    <x v="3"/>
    <x v="13"/>
    <x v="12"/>
    <x v="0"/>
    <x v="0"/>
  </r>
  <r>
    <x v="300"/>
    <x v="301"/>
    <x v="2"/>
    <x v="5"/>
    <x v="5"/>
    <x v="6"/>
    <x v="6"/>
    <x v="0"/>
    <x v="0"/>
  </r>
  <r>
    <x v="301"/>
    <x v="302"/>
    <x v="63"/>
    <x v="39"/>
    <x v="38"/>
    <x v="30"/>
    <x v="29"/>
    <x v="0"/>
    <x v="0"/>
  </r>
  <r>
    <x v="302"/>
    <x v="303"/>
    <x v="55"/>
    <x v="8"/>
    <x v="8"/>
    <x v="12"/>
    <x v="11"/>
    <x v="0"/>
    <x v="0"/>
  </r>
  <r>
    <x v="303"/>
    <x v="304"/>
    <x v="64"/>
    <x v="3"/>
    <x v="3"/>
    <x v="6"/>
    <x v="6"/>
    <x v="0"/>
    <x v="0"/>
  </r>
  <r>
    <x v="304"/>
    <x v="305"/>
    <x v="11"/>
    <x v="40"/>
    <x v="24"/>
    <x v="12"/>
    <x v="11"/>
    <x v="0"/>
    <x v="0"/>
  </r>
  <r>
    <x v="305"/>
    <x v="306"/>
    <x v="6"/>
    <x v="1"/>
    <x v="1"/>
    <x v="1"/>
    <x v="1"/>
    <x v="3"/>
    <x v="1"/>
  </r>
  <r>
    <x v="306"/>
    <x v="307"/>
    <x v="0"/>
    <x v="1"/>
    <x v="1"/>
    <x v="1"/>
    <x v="1"/>
    <x v="1"/>
    <x v="1"/>
  </r>
  <r>
    <x v="307"/>
    <x v="308"/>
    <x v="4"/>
    <x v="1"/>
    <x v="1"/>
    <x v="1"/>
    <x v="1"/>
    <x v="0"/>
    <x v="0"/>
  </r>
  <r>
    <x v="308"/>
    <x v="309"/>
    <x v="15"/>
    <x v="1"/>
    <x v="1"/>
    <x v="1"/>
    <x v="1"/>
    <x v="0"/>
    <x v="0"/>
  </r>
  <r>
    <x v="309"/>
    <x v="310"/>
    <x v="65"/>
    <x v="3"/>
    <x v="3"/>
    <x v="14"/>
    <x v="13"/>
    <x v="1"/>
    <x v="0"/>
  </r>
  <r>
    <x v="310"/>
    <x v="311"/>
    <x v="8"/>
    <x v="1"/>
    <x v="1"/>
    <x v="1"/>
    <x v="1"/>
    <x v="1"/>
    <x v="0"/>
  </r>
  <r>
    <x v="311"/>
    <x v="312"/>
    <x v="17"/>
    <x v="3"/>
    <x v="3"/>
    <x v="5"/>
    <x v="5"/>
    <x v="0"/>
    <x v="0"/>
  </r>
  <r>
    <x v="312"/>
    <x v="313"/>
    <x v="2"/>
    <x v="3"/>
    <x v="3"/>
    <x v="1"/>
    <x v="1"/>
    <x v="1"/>
    <x v="1"/>
  </r>
  <r>
    <x v="313"/>
    <x v="314"/>
    <x v="10"/>
    <x v="1"/>
    <x v="1"/>
    <x v="1"/>
    <x v="1"/>
    <x v="0"/>
    <x v="0"/>
  </r>
  <r>
    <x v="314"/>
    <x v="315"/>
    <x v="33"/>
    <x v="41"/>
    <x v="24"/>
    <x v="27"/>
    <x v="26"/>
    <x v="0"/>
    <x v="0"/>
  </r>
  <r>
    <x v="315"/>
    <x v="316"/>
    <x v="23"/>
    <x v="3"/>
    <x v="3"/>
    <x v="27"/>
    <x v="26"/>
    <x v="0"/>
    <x v="0"/>
  </r>
  <r>
    <x v="316"/>
    <x v="317"/>
    <x v="10"/>
    <x v="1"/>
    <x v="1"/>
    <x v="1"/>
    <x v="1"/>
    <x v="0"/>
    <x v="0"/>
  </r>
  <r>
    <x v="317"/>
    <x v="318"/>
    <x v="6"/>
    <x v="3"/>
    <x v="3"/>
    <x v="1"/>
    <x v="1"/>
    <x v="3"/>
    <x v="1"/>
  </r>
  <r>
    <x v="318"/>
    <x v="319"/>
    <x v="46"/>
    <x v="3"/>
    <x v="3"/>
    <x v="15"/>
    <x v="14"/>
    <x v="0"/>
    <x v="0"/>
  </r>
  <r>
    <x v="319"/>
    <x v="320"/>
    <x v="4"/>
    <x v="3"/>
    <x v="3"/>
    <x v="5"/>
    <x v="5"/>
    <x v="1"/>
    <x v="0"/>
  </r>
  <r>
    <x v="320"/>
    <x v="321"/>
    <x v="2"/>
    <x v="3"/>
    <x v="3"/>
    <x v="1"/>
    <x v="1"/>
    <x v="1"/>
    <x v="1"/>
  </r>
  <r>
    <x v="321"/>
    <x v="322"/>
    <x v="66"/>
    <x v="42"/>
    <x v="39"/>
    <x v="6"/>
    <x v="6"/>
    <x v="0"/>
    <x v="0"/>
  </r>
  <r>
    <x v="322"/>
    <x v="323"/>
    <x v="8"/>
    <x v="3"/>
    <x v="3"/>
    <x v="9"/>
    <x v="9"/>
    <x v="1"/>
    <x v="0"/>
  </r>
  <r>
    <x v="323"/>
    <x v="324"/>
    <x v="65"/>
    <x v="3"/>
    <x v="3"/>
    <x v="15"/>
    <x v="14"/>
    <x v="0"/>
    <x v="0"/>
  </r>
  <r>
    <x v="324"/>
    <x v="325"/>
    <x v="44"/>
    <x v="1"/>
    <x v="1"/>
    <x v="1"/>
    <x v="1"/>
    <x v="0"/>
    <x v="0"/>
  </r>
  <r>
    <x v="325"/>
    <x v="326"/>
    <x v="9"/>
    <x v="1"/>
    <x v="1"/>
    <x v="1"/>
    <x v="1"/>
    <x v="0"/>
    <x v="0"/>
  </r>
  <r>
    <x v="326"/>
    <x v="327"/>
    <x v="67"/>
    <x v="3"/>
    <x v="3"/>
    <x v="13"/>
    <x v="12"/>
    <x v="0"/>
    <x v="0"/>
  </r>
  <r>
    <x v="327"/>
    <x v="328"/>
    <x v="11"/>
    <x v="7"/>
    <x v="7"/>
    <x v="31"/>
    <x v="30"/>
    <x v="0"/>
    <x v="0"/>
  </r>
  <r>
    <x v="328"/>
    <x v="329"/>
    <x v="11"/>
    <x v="3"/>
    <x v="3"/>
    <x v="6"/>
    <x v="6"/>
    <x v="0"/>
    <x v="0"/>
  </r>
  <r>
    <x v="329"/>
    <x v="330"/>
    <x v="38"/>
    <x v="35"/>
    <x v="34"/>
    <x v="9"/>
    <x v="9"/>
    <x v="0"/>
    <x v="0"/>
  </r>
  <r>
    <x v="330"/>
    <x v="331"/>
    <x v="27"/>
    <x v="3"/>
    <x v="3"/>
    <x v="5"/>
    <x v="5"/>
    <x v="0"/>
    <x v="0"/>
  </r>
  <r>
    <x v="331"/>
    <x v="332"/>
    <x v="43"/>
    <x v="3"/>
    <x v="3"/>
    <x v="13"/>
    <x v="12"/>
    <x v="1"/>
    <x v="0"/>
  </r>
  <r>
    <x v="332"/>
    <x v="333"/>
    <x v="23"/>
    <x v="43"/>
    <x v="24"/>
    <x v="9"/>
    <x v="9"/>
    <x v="0"/>
    <x v="0"/>
  </r>
  <r>
    <x v="333"/>
    <x v="334"/>
    <x v="33"/>
    <x v="44"/>
    <x v="40"/>
    <x v="32"/>
    <x v="31"/>
    <x v="0"/>
    <x v="0"/>
  </r>
  <r>
    <x v="334"/>
    <x v="335"/>
    <x v="2"/>
    <x v="3"/>
    <x v="3"/>
    <x v="1"/>
    <x v="1"/>
    <x v="1"/>
    <x v="1"/>
  </r>
  <r>
    <x v="335"/>
    <x v="336"/>
    <x v="68"/>
    <x v="4"/>
    <x v="4"/>
    <x v="4"/>
    <x v="4"/>
    <x v="0"/>
    <x v="0"/>
  </r>
  <r>
    <x v="336"/>
    <x v="337"/>
    <x v="1"/>
    <x v="1"/>
    <x v="1"/>
    <x v="1"/>
    <x v="1"/>
    <x v="0"/>
    <x v="0"/>
  </r>
  <r>
    <x v="337"/>
    <x v="338"/>
    <x v="5"/>
    <x v="45"/>
    <x v="41"/>
    <x v="6"/>
    <x v="6"/>
    <x v="1"/>
    <x v="0"/>
  </r>
  <r>
    <x v="338"/>
    <x v="339"/>
    <x v="1"/>
    <x v="1"/>
    <x v="1"/>
    <x v="1"/>
    <x v="1"/>
    <x v="0"/>
    <x v="0"/>
  </r>
  <r>
    <x v="339"/>
    <x v="340"/>
    <x v="24"/>
    <x v="8"/>
    <x v="8"/>
    <x v="12"/>
    <x v="11"/>
    <x v="1"/>
    <x v="0"/>
  </r>
  <r>
    <x v="340"/>
    <x v="341"/>
    <x v="17"/>
    <x v="3"/>
    <x v="3"/>
    <x v="15"/>
    <x v="14"/>
    <x v="0"/>
    <x v="0"/>
  </r>
  <r>
    <x v="341"/>
    <x v="342"/>
    <x v="23"/>
    <x v="8"/>
    <x v="8"/>
    <x v="12"/>
    <x v="11"/>
    <x v="0"/>
    <x v="0"/>
  </r>
  <r>
    <x v="342"/>
    <x v="343"/>
    <x v="28"/>
    <x v="46"/>
    <x v="42"/>
    <x v="6"/>
    <x v="6"/>
    <x v="0"/>
    <x v="0"/>
  </r>
  <r>
    <x v="343"/>
    <x v="344"/>
    <x v="49"/>
    <x v="12"/>
    <x v="12"/>
    <x v="6"/>
    <x v="6"/>
    <x v="0"/>
    <x v="0"/>
  </r>
  <r>
    <x v="344"/>
    <x v="345"/>
    <x v="17"/>
    <x v="16"/>
    <x v="16"/>
    <x v="6"/>
    <x v="6"/>
    <x v="1"/>
    <x v="0"/>
  </r>
  <r>
    <x v="345"/>
    <x v="346"/>
    <x v="17"/>
    <x v="41"/>
    <x v="24"/>
    <x v="27"/>
    <x v="26"/>
    <x v="0"/>
    <x v="0"/>
  </r>
  <r>
    <x v="346"/>
    <x v="347"/>
    <x v="27"/>
    <x v="3"/>
    <x v="3"/>
    <x v="13"/>
    <x v="12"/>
    <x v="0"/>
    <x v="0"/>
  </r>
  <r>
    <x v="347"/>
    <x v="348"/>
    <x v="3"/>
    <x v="1"/>
    <x v="1"/>
    <x v="1"/>
    <x v="1"/>
    <x v="0"/>
    <x v="0"/>
  </r>
  <r>
    <x v="348"/>
    <x v="349"/>
    <x v="47"/>
    <x v="3"/>
    <x v="3"/>
    <x v="6"/>
    <x v="6"/>
    <x v="0"/>
    <x v="0"/>
  </r>
  <r>
    <x v="349"/>
    <x v="350"/>
    <x v="23"/>
    <x v="3"/>
    <x v="3"/>
    <x v="14"/>
    <x v="13"/>
    <x v="0"/>
    <x v="0"/>
  </r>
  <r>
    <x v="350"/>
    <x v="351"/>
    <x v="8"/>
    <x v="1"/>
    <x v="1"/>
    <x v="1"/>
    <x v="1"/>
    <x v="0"/>
    <x v="0"/>
  </r>
  <r>
    <x v="351"/>
    <x v="352"/>
    <x v="47"/>
    <x v="3"/>
    <x v="3"/>
    <x v="15"/>
    <x v="14"/>
    <x v="0"/>
    <x v="0"/>
  </r>
  <r>
    <x v="352"/>
    <x v="353"/>
    <x v="30"/>
    <x v="5"/>
    <x v="5"/>
    <x v="6"/>
    <x v="6"/>
    <x v="0"/>
    <x v="0"/>
  </r>
  <r>
    <x v="353"/>
    <x v="354"/>
    <x v="35"/>
    <x v="15"/>
    <x v="15"/>
    <x v="15"/>
    <x v="14"/>
    <x v="0"/>
    <x v="0"/>
  </r>
  <r>
    <x v="354"/>
    <x v="355"/>
    <x v="69"/>
    <x v="3"/>
    <x v="3"/>
    <x v="15"/>
    <x v="14"/>
    <x v="0"/>
    <x v="0"/>
  </r>
  <r>
    <x v="355"/>
    <x v="356"/>
    <x v="6"/>
    <x v="3"/>
    <x v="3"/>
    <x v="1"/>
    <x v="1"/>
    <x v="1"/>
    <x v="1"/>
  </r>
  <r>
    <x v="356"/>
    <x v="357"/>
    <x v="13"/>
    <x v="17"/>
    <x v="17"/>
    <x v="12"/>
    <x v="11"/>
    <x v="1"/>
    <x v="0"/>
  </r>
  <r>
    <x v="357"/>
    <x v="358"/>
    <x v="70"/>
    <x v="3"/>
    <x v="3"/>
    <x v="5"/>
    <x v="5"/>
    <x v="0"/>
    <x v="0"/>
  </r>
  <r>
    <x v="358"/>
    <x v="359"/>
    <x v="6"/>
    <x v="3"/>
    <x v="3"/>
    <x v="1"/>
    <x v="1"/>
    <x v="3"/>
    <x v="1"/>
  </r>
  <r>
    <x v="359"/>
    <x v="360"/>
    <x v="5"/>
    <x v="3"/>
    <x v="3"/>
    <x v="1"/>
    <x v="1"/>
    <x v="5"/>
    <x v="1"/>
  </r>
  <r>
    <x v="360"/>
    <x v="361"/>
    <x v="71"/>
    <x v="4"/>
    <x v="4"/>
    <x v="4"/>
    <x v="4"/>
    <x v="0"/>
    <x v="0"/>
  </r>
  <r>
    <x v="361"/>
    <x v="362"/>
    <x v="19"/>
    <x v="3"/>
    <x v="3"/>
    <x v="28"/>
    <x v="27"/>
    <x v="2"/>
    <x v="0"/>
  </r>
  <r>
    <x v="362"/>
    <x v="363"/>
    <x v="13"/>
    <x v="19"/>
    <x v="19"/>
    <x v="6"/>
    <x v="6"/>
    <x v="0"/>
    <x v="0"/>
  </r>
  <r>
    <x v="363"/>
    <x v="364"/>
    <x v="10"/>
    <x v="3"/>
    <x v="3"/>
    <x v="6"/>
    <x v="6"/>
    <x v="0"/>
    <x v="0"/>
  </r>
  <r>
    <x v="364"/>
    <x v="365"/>
    <x v="6"/>
    <x v="3"/>
    <x v="3"/>
    <x v="1"/>
    <x v="1"/>
    <x v="1"/>
    <x v="1"/>
  </r>
  <r>
    <x v="365"/>
    <x v="366"/>
    <x v="6"/>
    <x v="3"/>
    <x v="3"/>
    <x v="9"/>
    <x v="9"/>
    <x v="1"/>
    <x v="1"/>
  </r>
  <r>
    <x v="366"/>
    <x v="367"/>
    <x v="15"/>
    <x v="47"/>
    <x v="43"/>
    <x v="21"/>
    <x v="20"/>
    <x v="0"/>
    <x v="0"/>
  </r>
  <r>
    <x v="367"/>
    <x v="368"/>
    <x v="15"/>
    <x v="40"/>
    <x v="24"/>
    <x v="12"/>
    <x v="11"/>
    <x v="0"/>
    <x v="0"/>
  </r>
  <r>
    <x v="368"/>
    <x v="369"/>
    <x v="2"/>
    <x v="3"/>
    <x v="3"/>
    <x v="9"/>
    <x v="9"/>
    <x v="0"/>
    <x v="0"/>
  </r>
  <r>
    <x v="369"/>
    <x v="370"/>
    <x v="9"/>
    <x v="17"/>
    <x v="17"/>
    <x v="13"/>
    <x v="12"/>
    <x v="0"/>
    <x v="0"/>
  </r>
  <r>
    <x v="370"/>
    <x v="371"/>
    <x v="44"/>
    <x v="1"/>
    <x v="1"/>
    <x v="1"/>
    <x v="1"/>
    <x v="0"/>
    <x v="0"/>
  </r>
  <r>
    <x v="371"/>
    <x v="372"/>
    <x v="1"/>
    <x v="1"/>
    <x v="1"/>
    <x v="1"/>
    <x v="1"/>
    <x v="1"/>
    <x v="0"/>
  </r>
  <r>
    <x v="372"/>
    <x v="373"/>
    <x v="2"/>
    <x v="3"/>
    <x v="3"/>
    <x v="1"/>
    <x v="1"/>
    <x v="1"/>
    <x v="1"/>
  </r>
  <r>
    <x v="373"/>
    <x v="374"/>
    <x v="30"/>
    <x v="48"/>
    <x v="24"/>
    <x v="14"/>
    <x v="13"/>
    <x v="1"/>
    <x v="0"/>
  </r>
  <r>
    <x v="374"/>
    <x v="375"/>
    <x v="27"/>
    <x v="17"/>
    <x v="17"/>
    <x v="12"/>
    <x v="11"/>
    <x v="0"/>
    <x v="0"/>
  </r>
  <r>
    <x v="374"/>
    <x v="376"/>
    <x v="27"/>
    <x v="17"/>
    <x v="17"/>
    <x v="12"/>
    <x v="11"/>
    <x v="0"/>
    <x v="0"/>
  </r>
  <r>
    <x v="375"/>
    <x v="377"/>
    <x v="20"/>
    <x v="3"/>
    <x v="3"/>
    <x v="5"/>
    <x v="5"/>
    <x v="0"/>
    <x v="0"/>
  </r>
  <r>
    <x v="376"/>
    <x v="378"/>
    <x v="6"/>
    <x v="3"/>
    <x v="3"/>
    <x v="29"/>
    <x v="28"/>
    <x v="1"/>
    <x v="1"/>
  </r>
  <r>
    <x v="377"/>
    <x v="379"/>
    <x v="56"/>
    <x v="17"/>
    <x v="17"/>
    <x v="12"/>
    <x v="11"/>
    <x v="0"/>
    <x v="0"/>
  </r>
  <r>
    <x v="378"/>
    <x v="380"/>
    <x v="30"/>
    <x v="16"/>
    <x v="16"/>
    <x v="15"/>
    <x v="14"/>
    <x v="0"/>
    <x v="0"/>
  </r>
  <r>
    <x v="379"/>
    <x v="381"/>
    <x v="56"/>
    <x v="49"/>
    <x v="44"/>
    <x v="13"/>
    <x v="12"/>
    <x v="0"/>
    <x v="0"/>
  </r>
  <r>
    <x v="380"/>
    <x v="382"/>
    <x v="10"/>
    <x v="26"/>
    <x v="26"/>
    <x v="24"/>
    <x v="23"/>
    <x v="1"/>
    <x v="0"/>
  </r>
  <r>
    <x v="381"/>
    <x v="383"/>
    <x v="9"/>
    <x v="28"/>
    <x v="27"/>
    <x v="0"/>
    <x v="0"/>
    <x v="0"/>
    <x v="0"/>
  </r>
  <r>
    <x v="382"/>
    <x v="384"/>
    <x v="29"/>
    <x v="3"/>
    <x v="3"/>
    <x v="9"/>
    <x v="9"/>
    <x v="0"/>
    <x v="0"/>
  </r>
  <r>
    <x v="383"/>
    <x v="385"/>
    <x v="33"/>
    <x v="3"/>
    <x v="3"/>
    <x v="5"/>
    <x v="5"/>
    <x v="0"/>
    <x v="0"/>
  </r>
  <r>
    <x v="384"/>
    <x v="386"/>
    <x v="72"/>
    <x v="4"/>
    <x v="4"/>
    <x v="4"/>
    <x v="4"/>
    <x v="0"/>
    <x v="0"/>
  </r>
  <r>
    <x v="385"/>
    <x v="383"/>
    <x v="17"/>
    <x v="0"/>
    <x v="0"/>
    <x v="0"/>
    <x v="0"/>
    <x v="0"/>
    <x v="0"/>
  </r>
  <r>
    <x v="386"/>
    <x v="387"/>
    <x v="73"/>
    <x v="50"/>
    <x v="24"/>
    <x v="21"/>
    <x v="20"/>
    <x v="3"/>
    <x v="0"/>
  </r>
  <r>
    <x v="387"/>
    <x v="388"/>
    <x v="6"/>
    <x v="1"/>
    <x v="1"/>
    <x v="1"/>
    <x v="1"/>
    <x v="0"/>
    <x v="0"/>
  </r>
  <r>
    <x v="388"/>
    <x v="389"/>
    <x v="8"/>
    <x v="3"/>
    <x v="3"/>
    <x v="5"/>
    <x v="5"/>
    <x v="0"/>
    <x v="0"/>
  </r>
  <r>
    <x v="389"/>
    <x v="390"/>
    <x v="2"/>
    <x v="3"/>
    <x v="3"/>
    <x v="1"/>
    <x v="1"/>
    <x v="1"/>
    <x v="1"/>
  </r>
  <r>
    <x v="390"/>
    <x v="391"/>
    <x v="2"/>
    <x v="3"/>
    <x v="3"/>
    <x v="1"/>
    <x v="1"/>
    <x v="1"/>
    <x v="1"/>
  </r>
  <r>
    <x v="391"/>
    <x v="392"/>
    <x v="49"/>
    <x v="1"/>
    <x v="1"/>
    <x v="1"/>
    <x v="1"/>
    <x v="0"/>
    <x v="0"/>
  </r>
  <r>
    <x v="392"/>
    <x v="393"/>
    <x v="44"/>
    <x v="20"/>
    <x v="20"/>
    <x v="12"/>
    <x v="11"/>
    <x v="0"/>
    <x v="0"/>
  </r>
  <r>
    <x v="393"/>
    <x v="394"/>
    <x v="6"/>
    <x v="1"/>
    <x v="1"/>
    <x v="1"/>
    <x v="1"/>
    <x v="0"/>
    <x v="0"/>
  </r>
  <r>
    <x v="394"/>
    <x v="395"/>
    <x v="47"/>
    <x v="3"/>
    <x v="3"/>
    <x v="13"/>
    <x v="12"/>
    <x v="0"/>
    <x v="0"/>
  </r>
  <r>
    <x v="395"/>
    <x v="396"/>
    <x v="2"/>
    <x v="1"/>
    <x v="1"/>
    <x v="1"/>
    <x v="1"/>
    <x v="0"/>
    <x v="0"/>
  </r>
  <r>
    <x v="396"/>
    <x v="397"/>
    <x v="6"/>
    <x v="3"/>
    <x v="3"/>
    <x v="9"/>
    <x v="9"/>
    <x v="0"/>
    <x v="0"/>
  </r>
  <r>
    <x v="397"/>
    <x v="398"/>
    <x v="4"/>
    <x v="1"/>
    <x v="1"/>
    <x v="1"/>
    <x v="1"/>
    <x v="0"/>
    <x v="0"/>
  </r>
  <r>
    <x v="398"/>
    <x v="399"/>
    <x v="25"/>
    <x v="1"/>
    <x v="1"/>
    <x v="1"/>
    <x v="1"/>
    <x v="0"/>
    <x v="0"/>
  </r>
  <r>
    <x v="399"/>
    <x v="400"/>
    <x v="30"/>
    <x v="1"/>
    <x v="1"/>
    <x v="1"/>
    <x v="1"/>
    <x v="0"/>
    <x v="0"/>
  </r>
  <r>
    <x v="400"/>
    <x v="401"/>
    <x v="74"/>
    <x v="42"/>
    <x v="39"/>
    <x v="12"/>
    <x v="11"/>
    <x v="0"/>
    <x v="0"/>
  </r>
  <r>
    <x v="401"/>
    <x v="402"/>
    <x v="0"/>
    <x v="3"/>
    <x v="3"/>
    <x v="9"/>
    <x v="9"/>
    <x v="1"/>
    <x v="1"/>
  </r>
  <r>
    <x v="402"/>
    <x v="403"/>
    <x v="27"/>
    <x v="3"/>
    <x v="3"/>
    <x v="13"/>
    <x v="12"/>
    <x v="0"/>
    <x v="0"/>
  </r>
  <r>
    <x v="403"/>
    <x v="404"/>
    <x v="8"/>
    <x v="3"/>
    <x v="3"/>
    <x v="6"/>
    <x v="6"/>
    <x v="0"/>
    <x v="0"/>
  </r>
  <r>
    <x v="404"/>
    <x v="405"/>
    <x v="6"/>
    <x v="3"/>
    <x v="3"/>
    <x v="1"/>
    <x v="1"/>
    <x v="3"/>
    <x v="1"/>
  </r>
  <r>
    <x v="405"/>
    <x v="406"/>
    <x v="4"/>
    <x v="14"/>
    <x v="14"/>
    <x v="12"/>
    <x v="11"/>
    <x v="0"/>
    <x v="0"/>
  </r>
  <r>
    <x v="406"/>
    <x v="407"/>
    <x v="2"/>
    <x v="1"/>
    <x v="1"/>
    <x v="1"/>
    <x v="1"/>
    <x v="1"/>
    <x v="1"/>
  </r>
  <r>
    <x v="407"/>
    <x v="408"/>
    <x v="52"/>
    <x v="49"/>
    <x v="44"/>
    <x v="13"/>
    <x v="12"/>
    <x v="1"/>
    <x v="0"/>
  </r>
  <r>
    <x v="408"/>
    <x v="409"/>
    <x v="30"/>
    <x v="1"/>
    <x v="1"/>
    <x v="1"/>
    <x v="1"/>
    <x v="0"/>
    <x v="0"/>
  </r>
  <r>
    <x v="409"/>
    <x v="410"/>
    <x v="0"/>
    <x v="1"/>
    <x v="1"/>
    <x v="1"/>
    <x v="1"/>
    <x v="0"/>
    <x v="0"/>
  </r>
  <r>
    <x v="410"/>
    <x v="411"/>
    <x v="47"/>
    <x v="3"/>
    <x v="3"/>
    <x v="13"/>
    <x v="12"/>
    <x v="0"/>
    <x v="0"/>
  </r>
  <r>
    <x v="411"/>
    <x v="412"/>
    <x v="2"/>
    <x v="1"/>
    <x v="1"/>
    <x v="1"/>
    <x v="1"/>
    <x v="0"/>
    <x v="0"/>
  </r>
  <r>
    <x v="412"/>
    <x v="413"/>
    <x v="52"/>
    <x v="1"/>
    <x v="1"/>
    <x v="1"/>
    <x v="1"/>
    <x v="0"/>
    <x v="0"/>
  </r>
  <r>
    <x v="413"/>
    <x v="414"/>
    <x v="75"/>
    <x v="3"/>
    <x v="3"/>
    <x v="5"/>
    <x v="5"/>
    <x v="0"/>
    <x v="0"/>
  </r>
  <r>
    <x v="414"/>
    <x v="415"/>
    <x v="22"/>
    <x v="1"/>
    <x v="1"/>
    <x v="1"/>
    <x v="1"/>
    <x v="0"/>
    <x v="0"/>
  </r>
  <r>
    <x v="415"/>
    <x v="416"/>
    <x v="51"/>
    <x v="1"/>
    <x v="1"/>
    <x v="1"/>
    <x v="1"/>
    <x v="0"/>
    <x v="0"/>
  </r>
  <r>
    <x v="416"/>
    <x v="417"/>
    <x v="44"/>
    <x v="51"/>
    <x v="45"/>
    <x v="5"/>
    <x v="5"/>
    <x v="1"/>
    <x v="0"/>
  </r>
  <r>
    <x v="417"/>
    <x v="418"/>
    <x v="27"/>
    <x v="3"/>
    <x v="3"/>
    <x v="5"/>
    <x v="5"/>
    <x v="3"/>
    <x v="0"/>
  </r>
  <r>
    <x v="418"/>
    <x v="419"/>
    <x v="44"/>
    <x v="1"/>
    <x v="1"/>
    <x v="1"/>
    <x v="1"/>
    <x v="1"/>
    <x v="0"/>
  </r>
  <r>
    <x v="419"/>
    <x v="420"/>
    <x v="7"/>
    <x v="1"/>
    <x v="1"/>
    <x v="1"/>
    <x v="1"/>
    <x v="1"/>
    <x v="0"/>
  </r>
  <r>
    <x v="420"/>
    <x v="421"/>
    <x v="23"/>
    <x v="1"/>
    <x v="1"/>
    <x v="1"/>
    <x v="1"/>
    <x v="0"/>
    <x v="0"/>
  </r>
  <r>
    <x v="421"/>
    <x v="422"/>
    <x v="65"/>
    <x v="3"/>
    <x v="3"/>
    <x v="6"/>
    <x v="6"/>
    <x v="0"/>
    <x v="0"/>
  </r>
  <r>
    <x v="422"/>
    <x v="423"/>
    <x v="6"/>
    <x v="1"/>
    <x v="1"/>
    <x v="1"/>
    <x v="1"/>
    <x v="3"/>
    <x v="1"/>
  </r>
  <r>
    <x v="423"/>
    <x v="424"/>
    <x v="53"/>
    <x v="1"/>
    <x v="1"/>
    <x v="1"/>
    <x v="1"/>
    <x v="0"/>
    <x v="0"/>
  </r>
  <r>
    <x v="424"/>
    <x v="425"/>
    <x v="53"/>
    <x v="1"/>
    <x v="1"/>
    <x v="1"/>
    <x v="1"/>
    <x v="0"/>
    <x v="0"/>
  </r>
  <r>
    <x v="425"/>
    <x v="426"/>
    <x v="2"/>
    <x v="1"/>
    <x v="1"/>
    <x v="1"/>
    <x v="1"/>
    <x v="0"/>
    <x v="0"/>
  </r>
  <r>
    <x v="426"/>
    <x v="427"/>
    <x v="30"/>
    <x v="1"/>
    <x v="1"/>
    <x v="1"/>
    <x v="1"/>
    <x v="0"/>
    <x v="0"/>
  </r>
  <r>
    <x v="427"/>
    <x v="428"/>
    <x v="31"/>
    <x v="3"/>
    <x v="3"/>
    <x v="9"/>
    <x v="9"/>
    <x v="0"/>
    <x v="0"/>
  </r>
  <r>
    <x v="428"/>
    <x v="429"/>
    <x v="55"/>
    <x v="1"/>
    <x v="1"/>
    <x v="1"/>
    <x v="1"/>
    <x v="0"/>
    <x v="0"/>
  </r>
  <r>
    <x v="429"/>
    <x v="430"/>
    <x v="23"/>
    <x v="23"/>
    <x v="23"/>
    <x v="17"/>
    <x v="16"/>
    <x v="0"/>
    <x v="0"/>
  </r>
  <r>
    <x v="430"/>
    <x v="431"/>
    <x v="44"/>
    <x v="52"/>
    <x v="46"/>
    <x v="6"/>
    <x v="6"/>
    <x v="0"/>
    <x v="0"/>
  </r>
  <r>
    <x v="431"/>
    <x v="432"/>
    <x v="18"/>
    <x v="53"/>
    <x v="47"/>
    <x v="33"/>
    <x v="32"/>
    <x v="0"/>
    <x v="0"/>
  </r>
  <r>
    <x v="432"/>
    <x v="433"/>
    <x v="53"/>
    <x v="1"/>
    <x v="1"/>
    <x v="1"/>
    <x v="1"/>
    <x v="0"/>
    <x v="0"/>
  </r>
  <r>
    <x v="433"/>
    <x v="434"/>
    <x v="53"/>
    <x v="1"/>
    <x v="1"/>
    <x v="1"/>
    <x v="1"/>
    <x v="0"/>
    <x v="0"/>
  </r>
  <r>
    <x v="434"/>
    <x v="435"/>
    <x v="6"/>
    <x v="1"/>
    <x v="1"/>
    <x v="1"/>
    <x v="1"/>
    <x v="0"/>
    <x v="0"/>
  </r>
  <r>
    <x v="435"/>
    <x v="436"/>
    <x v="8"/>
    <x v="1"/>
    <x v="1"/>
    <x v="1"/>
    <x v="1"/>
    <x v="0"/>
    <x v="0"/>
  </r>
  <r>
    <x v="436"/>
    <x v="437"/>
    <x v="25"/>
    <x v="1"/>
    <x v="1"/>
    <x v="1"/>
    <x v="1"/>
    <x v="1"/>
    <x v="0"/>
  </r>
  <r>
    <x v="437"/>
    <x v="438"/>
    <x v="20"/>
    <x v="8"/>
    <x v="8"/>
    <x v="14"/>
    <x v="13"/>
    <x v="0"/>
    <x v="0"/>
  </r>
  <r>
    <x v="438"/>
    <x v="439"/>
    <x v="0"/>
    <x v="3"/>
    <x v="3"/>
    <x v="1"/>
    <x v="1"/>
    <x v="1"/>
    <x v="1"/>
  </r>
  <r>
    <x v="439"/>
    <x v="440"/>
    <x v="14"/>
    <x v="1"/>
    <x v="1"/>
    <x v="1"/>
    <x v="1"/>
    <x v="0"/>
    <x v="0"/>
  </r>
  <r>
    <x v="440"/>
    <x v="441"/>
    <x v="2"/>
    <x v="1"/>
    <x v="1"/>
    <x v="1"/>
    <x v="1"/>
    <x v="0"/>
    <x v="0"/>
  </r>
  <r>
    <x v="441"/>
    <x v="442"/>
    <x v="17"/>
    <x v="1"/>
    <x v="1"/>
    <x v="1"/>
    <x v="1"/>
    <x v="0"/>
    <x v="0"/>
  </r>
  <r>
    <x v="442"/>
    <x v="443"/>
    <x v="0"/>
    <x v="1"/>
    <x v="1"/>
    <x v="1"/>
    <x v="1"/>
    <x v="0"/>
    <x v="0"/>
  </r>
  <r>
    <x v="443"/>
    <x v="444"/>
    <x v="2"/>
    <x v="3"/>
    <x v="3"/>
    <x v="6"/>
    <x v="6"/>
    <x v="1"/>
    <x v="1"/>
  </r>
  <r>
    <x v="444"/>
    <x v="445"/>
    <x v="10"/>
    <x v="1"/>
    <x v="1"/>
    <x v="1"/>
    <x v="1"/>
    <x v="0"/>
    <x v="0"/>
  </r>
  <r>
    <x v="445"/>
    <x v="446"/>
    <x v="76"/>
    <x v="54"/>
    <x v="48"/>
    <x v="34"/>
    <x v="33"/>
    <x v="0"/>
    <x v="0"/>
  </r>
  <r>
    <x v="446"/>
    <x v="447"/>
    <x v="8"/>
    <x v="54"/>
    <x v="48"/>
    <x v="34"/>
    <x v="33"/>
    <x v="1"/>
    <x v="0"/>
  </r>
  <r>
    <x v="447"/>
    <x v="448"/>
    <x v="77"/>
    <x v="3"/>
    <x v="3"/>
    <x v="9"/>
    <x v="9"/>
    <x v="0"/>
    <x v="0"/>
  </r>
  <r>
    <x v="448"/>
    <x v="449"/>
    <x v="41"/>
    <x v="1"/>
    <x v="1"/>
    <x v="1"/>
    <x v="1"/>
    <x v="0"/>
    <x v="0"/>
  </r>
  <r>
    <x v="449"/>
    <x v="450"/>
    <x v="70"/>
    <x v="1"/>
    <x v="1"/>
    <x v="1"/>
    <x v="1"/>
    <x v="0"/>
    <x v="0"/>
  </r>
  <r>
    <x v="450"/>
    <x v="451"/>
    <x v="14"/>
    <x v="1"/>
    <x v="1"/>
    <x v="1"/>
    <x v="1"/>
    <x v="0"/>
    <x v="0"/>
  </r>
  <r>
    <x v="451"/>
    <x v="452"/>
    <x v="2"/>
    <x v="1"/>
    <x v="1"/>
    <x v="1"/>
    <x v="1"/>
    <x v="1"/>
    <x v="1"/>
  </r>
  <r>
    <x v="452"/>
    <x v="453"/>
    <x v="46"/>
    <x v="1"/>
    <x v="1"/>
    <x v="1"/>
    <x v="1"/>
    <x v="3"/>
    <x v="0"/>
  </r>
  <r>
    <x v="453"/>
    <x v="454"/>
    <x v="2"/>
    <x v="3"/>
    <x v="3"/>
    <x v="1"/>
    <x v="1"/>
    <x v="0"/>
    <x v="0"/>
  </r>
  <r>
    <x v="454"/>
    <x v="455"/>
    <x v="4"/>
    <x v="1"/>
    <x v="1"/>
    <x v="1"/>
    <x v="1"/>
    <x v="2"/>
    <x v="0"/>
  </r>
  <r>
    <x v="455"/>
    <x v="456"/>
    <x v="56"/>
    <x v="1"/>
    <x v="1"/>
    <x v="1"/>
    <x v="1"/>
    <x v="3"/>
    <x v="0"/>
  </r>
  <r>
    <x v="456"/>
    <x v="457"/>
    <x v="46"/>
    <x v="1"/>
    <x v="1"/>
    <x v="1"/>
    <x v="1"/>
    <x v="0"/>
    <x v="0"/>
  </r>
  <r>
    <x v="457"/>
    <x v="458"/>
    <x v="78"/>
    <x v="36"/>
    <x v="35"/>
    <x v="27"/>
    <x v="26"/>
    <x v="3"/>
    <x v="0"/>
  </r>
  <r>
    <x v="458"/>
    <x v="459"/>
    <x v="14"/>
    <x v="1"/>
    <x v="1"/>
    <x v="1"/>
    <x v="1"/>
    <x v="0"/>
    <x v="0"/>
  </r>
  <r>
    <x v="459"/>
    <x v="460"/>
    <x v="79"/>
    <x v="3"/>
    <x v="3"/>
    <x v="13"/>
    <x v="12"/>
    <x v="3"/>
    <x v="0"/>
  </r>
  <r>
    <x v="460"/>
    <x v="461"/>
    <x v="74"/>
    <x v="1"/>
    <x v="1"/>
    <x v="1"/>
    <x v="1"/>
    <x v="0"/>
    <x v="0"/>
  </r>
  <r>
    <x v="461"/>
    <x v="462"/>
    <x v="17"/>
    <x v="1"/>
    <x v="1"/>
    <x v="1"/>
    <x v="1"/>
    <x v="0"/>
    <x v="0"/>
  </r>
  <r>
    <x v="462"/>
    <x v="463"/>
    <x v="38"/>
    <x v="1"/>
    <x v="1"/>
    <x v="1"/>
    <x v="1"/>
    <x v="0"/>
    <x v="0"/>
  </r>
  <r>
    <x v="463"/>
    <x v="464"/>
    <x v="53"/>
    <x v="1"/>
    <x v="1"/>
    <x v="1"/>
    <x v="1"/>
    <x v="0"/>
    <x v="0"/>
  </r>
  <r>
    <x v="464"/>
    <x v="465"/>
    <x v="1"/>
    <x v="1"/>
    <x v="1"/>
    <x v="1"/>
    <x v="1"/>
    <x v="0"/>
    <x v="0"/>
  </r>
  <r>
    <x v="465"/>
    <x v="466"/>
    <x v="80"/>
    <x v="3"/>
    <x v="3"/>
    <x v="15"/>
    <x v="14"/>
    <x v="3"/>
    <x v="0"/>
  </r>
  <r>
    <x v="466"/>
    <x v="467"/>
    <x v="53"/>
    <x v="1"/>
    <x v="1"/>
    <x v="1"/>
    <x v="1"/>
    <x v="0"/>
    <x v="0"/>
  </r>
  <r>
    <x v="467"/>
    <x v="468"/>
    <x v="8"/>
    <x v="1"/>
    <x v="1"/>
    <x v="1"/>
    <x v="1"/>
    <x v="0"/>
    <x v="0"/>
  </r>
  <r>
    <x v="468"/>
    <x v="469"/>
    <x v="30"/>
    <x v="1"/>
    <x v="1"/>
    <x v="1"/>
    <x v="1"/>
    <x v="0"/>
    <x v="0"/>
  </r>
  <r>
    <x v="469"/>
    <x v="470"/>
    <x v="6"/>
    <x v="1"/>
    <x v="1"/>
    <x v="1"/>
    <x v="1"/>
    <x v="3"/>
    <x v="1"/>
  </r>
  <r>
    <x v="470"/>
    <x v="471"/>
    <x v="6"/>
    <x v="1"/>
    <x v="1"/>
    <x v="1"/>
    <x v="1"/>
    <x v="1"/>
    <x v="1"/>
  </r>
  <r>
    <x v="471"/>
    <x v="472"/>
    <x v="6"/>
    <x v="1"/>
    <x v="1"/>
    <x v="1"/>
    <x v="1"/>
    <x v="0"/>
    <x v="0"/>
  </r>
  <r>
    <x v="472"/>
    <x v="473"/>
    <x v="5"/>
    <x v="1"/>
    <x v="1"/>
    <x v="1"/>
    <x v="1"/>
    <x v="3"/>
    <x v="0"/>
  </r>
  <r>
    <x v="473"/>
    <x v="474"/>
    <x v="9"/>
    <x v="1"/>
    <x v="1"/>
    <x v="1"/>
    <x v="1"/>
    <x v="0"/>
    <x v="0"/>
  </r>
  <r>
    <x v="474"/>
    <x v="475"/>
    <x v="81"/>
    <x v="3"/>
    <x v="3"/>
    <x v="9"/>
    <x v="9"/>
    <x v="0"/>
    <x v="0"/>
  </r>
  <r>
    <x v="475"/>
    <x v="476"/>
    <x v="25"/>
    <x v="3"/>
    <x v="3"/>
    <x v="35"/>
    <x v="34"/>
    <x v="0"/>
    <x v="0"/>
  </r>
  <r>
    <x v="476"/>
    <x v="477"/>
    <x v="36"/>
    <x v="17"/>
    <x v="17"/>
    <x v="12"/>
    <x v="11"/>
    <x v="0"/>
    <x v="0"/>
  </r>
  <r>
    <x v="477"/>
    <x v="478"/>
    <x v="1"/>
    <x v="3"/>
    <x v="3"/>
    <x v="9"/>
    <x v="9"/>
    <x v="0"/>
    <x v="0"/>
  </r>
  <r>
    <x v="478"/>
    <x v="479"/>
    <x v="33"/>
    <x v="3"/>
    <x v="3"/>
    <x v="5"/>
    <x v="5"/>
    <x v="0"/>
    <x v="0"/>
  </r>
  <r>
    <x v="479"/>
    <x v="480"/>
    <x v="23"/>
    <x v="3"/>
    <x v="3"/>
    <x v="9"/>
    <x v="9"/>
    <x v="0"/>
    <x v="0"/>
  </r>
  <r>
    <x v="480"/>
    <x v="481"/>
    <x v="53"/>
    <x v="1"/>
    <x v="1"/>
    <x v="1"/>
    <x v="1"/>
    <x v="0"/>
    <x v="0"/>
  </r>
  <r>
    <x v="481"/>
    <x v="482"/>
    <x v="53"/>
    <x v="1"/>
    <x v="1"/>
    <x v="1"/>
    <x v="1"/>
    <x v="0"/>
    <x v="0"/>
  </r>
  <r>
    <x v="482"/>
    <x v="483"/>
    <x v="47"/>
    <x v="1"/>
    <x v="1"/>
    <x v="1"/>
    <x v="1"/>
    <x v="0"/>
    <x v="0"/>
  </r>
  <r>
    <x v="483"/>
    <x v="484"/>
    <x v="53"/>
    <x v="1"/>
    <x v="1"/>
    <x v="1"/>
    <x v="1"/>
    <x v="0"/>
    <x v="0"/>
  </r>
  <r>
    <x v="484"/>
    <x v="485"/>
    <x v="39"/>
    <x v="55"/>
    <x v="49"/>
    <x v="14"/>
    <x v="13"/>
    <x v="0"/>
    <x v="0"/>
  </r>
  <r>
    <x v="485"/>
    <x v="486"/>
    <x v="14"/>
    <x v="1"/>
    <x v="1"/>
    <x v="1"/>
    <x v="1"/>
    <x v="0"/>
    <x v="0"/>
  </r>
  <r>
    <x v="486"/>
    <x v="487"/>
    <x v="33"/>
    <x v="1"/>
    <x v="1"/>
    <x v="1"/>
    <x v="1"/>
    <x v="1"/>
    <x v="0"/>
  </r>
  <r>
    <x v="487"/>
    <x v="488"/>
    <x v="29"/>
    <x v="3"/>
    <x v="3"/>
    <x v="13"/>
    <x v="12"/>
    <x v="0"/>
    <x v="0"/>
  </r>
  <r>
    <x v="488"/>
    <x v="489"/>
    <x v="23"/>
    <x v="1"/>
    <x v="1"/>
    <x v="1"/>
    <x v="1"/>
    <x v="0"/>
    <x v="0"/>
  </r>
  <r>
    <x v="489"/>
    <x v="490"/>
    <x v="5"/>
    <x v="3"/>
    <x v="3"/>
    <x v="9"/>
    <x v="9"/>
    <x v="0"/>
    <x v="0"/>
  </r>
  <r>
    <x v="490"/>
    <x v="491"/>
    <x v="82"/>
    <x v="3"/>
    <x v="3"/>
    <x v="28"/>
    <x v="27"/>
    <x v="0"/>
    <x v="0"/>
  </r>
  <r>
    <x v="491"/>
    <x v="492"/>
    <x v="47"/>
    <x v="3"/>
    <x v="3"/>
    <x v="5"/>
    <x v="5"/>
    <x v="0"/>
    <x v="0"/>
  </r>
  <r>
    <x v="492"/>
    <x v="493"/>
    <x v="2"/>
    <x v="3"/>
    <x v="3"/>
    <x v="1"/>
    <x v="1"/>
    <x v="1"/>
    <x v="1"/>
  </r>
  <r>
    <x v="493"/>
    <x v="494"/>
    <x v="83"/>
    <x v="4"/>
    <x v="4"/>
    <x v="4"/>
    <x v="4"/>
    <x v="0"/>
    <x v="0"/>
  </r>
  <r>
    <x v="494"/>
    <x v="495"/>
    <x v="43"/>
    <x v="56"/>
    <x v="50"/>
    <x v="6"/>
    <x v="6"/>
    <x v="0"/>
    <x v="0"/>
  </r>
  <r>
    <x v="495"/>
    <x v="496"/>
    <x v="39"/>
    <x v="1"/>
    <x v="1"/>
    <x v="1"/>
    <x v="1"/>
    <x v="0"/>
    <x v="0"/>
  </r>
  <r>
    <x v="496"/>
    <x v="497"/>
    <x v="52"/>
    <x v="57"/>
    <x v="24"/>
    <x v="9"/>
    <x v="9"/>
    <x v="0"/>
    <x v="0"/>
  </r>
  <r>
    <x v="497"/>
    <x v="498"/>
    <x v="9"/>
    <x v="1"/>
    <x v="1"/>
    <x v="1"/>
    <x v="1"/>
    <x v="0"/>
    <x v="0"/>
  </r>
  <r>
    <x v="498"/>
    <x v="499"/>
    <x v="2"/>
    <x v="3"/>
    <x v="3"/>
    <x v="1"/>
    <x v="1"/>
    <x v="1"/>
    <x v="1"/>
  </r>
  <r>
    <x v="499"/>
    <x v="500"/>
    <x v="15"/>
    <x v="1"/>
    <x v="1"/>
    <x v="1"/>
    <x v="1"/>
    <x v="0"/>
    <x v="0"/>
  </r>
  <r>
    <x v="500"/>
    <x v="501"/>
    <x v="47"/>
    <x v="1"/>
    <x v="1"/>
    <x v="1"/>
    <x v="1"/>
    <x v="1"/>
    <x v="0"/>
  </r>
  <r>
    <x v="501"/>
    <x v="502"/>
    <x v="2"/>
    <x v="1"/>
    <x v="1"/>
    <x v="1"/>
    <x v="1"/>
    <x v="1"/>
    <x v="1"/>
  </r>
  <r>
    <x v="502"/>
    <x v="503"/>
    <x v="44"/>
    <x v="58"/>
    <x v="51"/>
    <x v="21"/>
    <x v="20"/>
    <x v="0"/>
    <x v="0"/>
  </r>
  <r>
    <x v="503"/>
    <x v="504"/>
    <x v="30"/>
    <x v="1"/>
    <x v="1"/>
    <x v="1"/>
    <x v="1"/>
    <x v="3"/>
    <x v="0"/>
  </r>
  <r>
    <x v="504"/>
    <x v="505"/>
    <x v="17"/>
    <x v="58"/>
    <x v="51"/>
    <x v="21"/>
    <x v="20"/>
    <x v="0"/>
    <x v="0"/>
  </r>
  <r>
    <x v="505"/>
    <x v="506"/>
    <x v="53"/>
    <x v="1"/>
    <x v="1"/>
    <x v="1"/>
    <x v="1"/>
    <x v="0"/>
    <x v="0"/>
  </r>
  <r>
    <x v="506"/>
    <x v="507"/>
    <x v="8"/>
    <x v="1"/>
    <x v="1"/>
    <x v="1"/>
    <x v="1"/>
    <x v="0"/>
    <x v="0"/>
  </r>
  <r>
    <x v="507"/>
    <x v="508"/>
    <x v="84"/>
    <x v="8"/>
    <x v="8"/>
    <x v="12"/>
    <x v="11"/>
    <x v="0"/>
    <x v="0"/>
  </r>
  <r>
    <x v="508"/>
    <x v="509"/>
    <x v="85"/>
    <x v="3"/>
    <x v="3"/>
    <x v="13"/>
    <x v="12"/>
    <x v="3"/>
    <x v="0"/>
  </r>
  <r>
    <x v="509"/>
    <x v="510"/>
    <x v="22"/>
    <x v="1"/>
    <x v="1"/>
    <x v="1"/>
    <x v="1"/>
    <x v="0"/>
    <x v="0"/>
  </r>
  <r>
    <x v="510"/>
    <x v="511"/>
    <x v="2"/>
    <x v="3"/>
    <x v="3"/>
    <x v="1"/>
    <x v="1"/>
    <x v="1"/>
    <x v="1"/>
  </r>
  <r>
    <x v="511"/>
    <x v="512"/>
    <x v="2"/>
    <x v="1"/>
    <x v="1"/>
    <x v="1"/>
    <x v="1"/>
    <x v="0"/>
    <x v="0"/>
  </r>
  <r>
    <x v="512"/>
    <x v="513"/>
    <x v="22"/>
    <x v="3"/>
    <x v="3"/>
    <x v="15"/>
    <x v="14"/>
    <x v="0"/>
    <x v="0"/>
  </r>
  <r>
    <x v="513"/>
    <x v="514"/>
    <x v="2"/>
    <x v="3"/>
    <x v="3"/>
    <x v="1"/>
    <x v="1"/>
    <x v="1"/>
    <x v="1"/>
  </r>
  <r>
    <x v="514"/>
    <x v="515"/>
    <x v="1"/>
    <x v="1"/>
    <x v="1"/>
    <x v="1"/>
    <x v="1"/>
    <x v="0"/>
    <x v="0"/>
  </r>
  <r>
    <x v="515"/>
    <x v="516"/>
    <x v="5"/>
    <x v="16"/>
    <x v="16"/>
    <x v="6"/>
    <x v="6"/>
    <x v="0"/>
    <x v="0"/>
  </r>
  <r>
    <x v="516"/>
    <x v="517"/>
    <x v="15"/>
    <x v="3"/>
    <x v="3"/>
    <x v="5"/>
    <x v="5"/>
    <x v="1"/>
    <x v="0"/>
  </r>
  <r>
    <x v="517"/>
    <x v="518"/>
    <x v="15"/>
    <x v="59"/>
    <x v="24"/>
    <x v="21"/>
    <x v="20"/>
    <x v="1"/>
    <x v="0"/>
  </r>
  <r>
    <x v="518"/>
    <x v="519"/>
    <x v="46"/>
    <x v="38"/>
    <x v="37"/>
    <x v="12"/>
    <x v="11"/>
    <x v="0"/>
    <x v="0"/>
  </r>
  <r>
    <x v="519"/>
    <x v="520"/>
    <x v="48"/>
    <x v="3"/>
    <x v="3"/>
    <x v="13"/>
    <x v="12"/>
    <x v="0"/>
    <x v="0"/>
  </r>
  <r>
    <x v="520"/>
    <x v="521"/>
    <x v="4"/>
    <x v="50"/>
    <x v="24"/>
    <x v="21"/>
    <x v="20"/>
    <x v="0"/>
    <x v="0"/>
  </r>
  <r>
    <x v="521"/>
    <x v="522"/>
    <x v="6"/>
    <x v="3"/>
    <x v="3"/>
    <x v="1"/>
    <x v="1"/>
    <x v="1"/>
    <x v="1"/>
  </r>
  <r>
    <x v="522"/>
    <x v="523"/>
    <x v="86"/>
    <x v="3"/>
    <x v="3"/>
    <x v="16"/>
    <x v="15"/>
    <x v="0"/>
    <x v="0"/>
  </r>
  <r>
    <x v="523"/>
    <x v="524"/>
    <x v="87"/>
    <x v="19"/>
    <x v="19"/>
    <x v="5"/>
    <x v="5"/>
    <x v="0"/>
    <x v="0"/>
  </r>
  <r>
    <x v="524"/>
    <x v="525"/>
    <x v="88"/>
    <x v="3"/>
    <x v="3"/>
    <x v="14"/>
    <x v="13"/>
    <x v="0"/>
    <x v="0"/>
  </r>
  <r>
    <x v="525"/>
    <x v="526"/>
    <x v="89"/>
    <x v="3"/>
    <x v="3"/>
    <x v="15"/>
    <x v="14"/>
    <x v="0"/>
    <x v="0"/>
  </r>
  <r>
    <x v="525"/>
    <x v="527"/>
    <x v="89"/>
    <x v="60"/>
    <x v="52"/>
    <x v="36"/>
    <x v="35"/>
    <x v="0"/>
    <x v="0"/>
  </r>
  <r>
    <x v="526"/>
    <x v="528"/>
    <x v="90"/>
    <x v="3"/>
    <x v="3"/>
    <x v="1"/>
    <x v="1"/>
    <x v="0"/>
    <x v="0"/>
  </r>
  <r>
    <x v="527"/>
    <x v="529"/>
    <x v="91"/>
    <x v="3"/>
    <x v="3"/>
    <x v="15"/>
    <x v="14"/>
    <x v="0"/>
    <x v="0"/>
  </r>
  <r>
    <x v="528"/>
    <x v="530"/>
    <x v="51"/>
    <x v="3"/>
    <x v="3"/>
    <x v="15"/>
    <x v="14"/>
    <x v="0"/>
    <x v="0"/>
  </r>
  <r>
    <x v="529"/>
    <x v="531"/>
    <x v="45"/>
    <x v="34"/>
    <x v="33"/>
    <x v="6"/>
    <x v="6"/>
    <x v="0"/>
    <x v="0"/>
  </r>
  <r>
    <x v="530"/>
    <x v="532"/>
    <x v="2"/>
    <x v="3"/>
    <x v="3"/>
    <x v="5"/>
    <x v="5"/>
    <x v="0"/>
    <x v="0"/>
  </r>
  <r>
    <x v="531"/>
    <x v="533"/>
    <x v="59"/>
    <x v="1"/>
    <x v="1"/>
    <x v="1"/>
    <x v="1"/>
    <x v="1"/>
    <x v="0"/>
  </r>
  <r>
    <x v="532"/>
    <x v="534"/>
    <x v="2"/>
    <x v="1"/>
    <x v="1"/>
    <x v="1"/>
    <x v="1"/>
    <x v="1"/>
    <x v="1"/>
  </r>
  <r>
    <x v="533"/>
    <x v="535"/>
    <x v="2"/>
    <x v="1"/>
    <x v="1"/>
    <x v="1"/>
    <x v="1"/>
    <x v="1"/>
    <x v="1"/>
  </r>
  <r>
    <x v="534"/>
    <x v="536"/>
    <x v="2"/>
    <x v="1"/>
    <x v="1"/>
    <x v="1"/>
    <x v="1"/>
    <x v="1"/>
    <x v="1"/>
  </r>
  <r>
    <x v="535"/>
    <x v="537"/>
    <x v="19"/>
    <x v="40"/>
    <x v="24"/>
    <x v="12"/>
    <x v="11"/>
    <x v="1"/>
    <x v="0"/>
  </r>
  <r>
    <x v="536"/>
    <x v="538"/>
    <x v="10"/>
    <x v="1"/>
    <x v="1"/>
    <x v="1"/>
    <x v="1"/>
    <x v="0"/>
    <x v="0"/>
  </r>
  <r>
    <x v="537"/>
    <x v="539"/>
    <x v="0"/>
    <x v="3"/>
    <x v="3"/>
    <x v="6"/>
    <x v="6"/>
    <x v="1"/>
    <x v="1"/>
  </r>
  <r>
    <x v="538"/>
    <x v="540"/>
    <x v="2"/>
    <x v="1"/>
    <x v="1"/>
    <x v="1"/>
    <x v="1"/>
    <x v="1"/>
    <x v="1"/>
  </r>
  <r>
    <x v="539"/>
    <x v="541"/>
    <x v="84"/>
    <x v="1"/>
    <x v="1"/>
    <x v="1"/>
    <x v="1"/>
    <x v="1"/>
    <x v="0"/>
  </r>
  <r>
    <x v="540"/>
    <x v="542"/>
    <x v="23"/>
    <x v="26"/>
    <x v="26"/>
    <x v="24"/>
    <x v="23"/>
    <x v="0"/>
    <x v="0"/>
  </r>
  <r>
    <x v="541"/>
    <x v="543"/>
    <x v="2"/>
    <x v="1"/>
    <x v="1"/>
    <x v="1"/>
    <x v="1"/>
    <x v="0"/>
    <x v="0"/>
  </r>
  <r>
    <x v="542"/>
    <x v="544"/>
    <x v="11"/>
    <x v="8"/>
    <x v="8"/>
    <x v="12"/>
    <x v="11"/>
    <x v="3"/>
    <x v="0"/>
  </r>
  <r>
    <x v="543"/>
    <x v="545"/>
    <x v="11"/>
    <x v="8"/>
    <x v="8"/>
    <x v="12"/>
    <x v="11"/>
    <x v="0"/>
    <x v="0"/>
  </r>
  <r>
    <x v="544"/>
    <x v="546"/>
    <x v="5"/>
    <x v="3"/>
    <x v="3"/>
    <x v="1"/>
    <x v="1"/>
    <x v="0"/>
    <x v="0"/>
  </r>
  <r>
    <x v="545"/>
    <x v="547"/>
    <x v="23"/>
    <x v="36"/>
    <x v="35"/>
    <x v="27"/>
    <x v="26"/>
    <x v="0"/>
    <x v="0"/>
  </r>
  <r>
    <x v="546"/>
    <x v="548"/>
    <x v="0"/>
    <x v="5"/>
    <x v="5"/>
    <x v="6"/>
    <x v="6"/>
    <x v="0"/>
    <x v="0"/>
  </r>
  <r>
    <x v="547"/>
    <x v="549"/>
    <x v="6"/>
    <x v="1"/>
    <x v="1"/>
    <x v="1"/>
    <x v="1"/>
    <x v="0"/>
    <x v="0"/>
  </r>
  <r>
    <x v="548"/>
    <x v="550"/>
    <x v="10"/>
    <x v="1"/>
    <x v="1"/>
    <x v="1"/>
    <x v="1"/>
    <x v="0"/>
    <x v="0"/>
  </r>
  <r>
    <x v="549"/>
    <x v="551"/>
    <x v="9"/>
    <x v="1"/>
    <x v="1"/>
    <x v="1"/>
    <x v="1"/>
    <x v="0"/>
    <x v="0"/>
  </r>
  <r>
    <x v="550"/>
    <x v="552"/>
    <x v="92"/>
    <x v="3"/>
    <x v="3"/>
    <x v="15"/>
    <x v="14"/>
    <x v="0"/>
    <x v="0"/>
  </r>
  <r>
    <x v="551"/>
    <x v="553"/>
    <x v="4"/>
    <x v="17"/>
    <x v="17"/>
    <x v="12"/>
    <x v="11"/>
    <x v="0"/>
    <x v="0"/>
  </r>
  <r>
    <x v="552"/>
    <x v="554"/>
    <x v="53"/>
    <x v="1"/>
    <x v="1"/>
    <x v="1"/>
    <x v="1"/>
    <x v="0"/>
    <x v="0"/>
  </r>
  <r>
    <x v="553"/>
    <x v="555"/>
    <x v="53"/>
    <x v="1"/>
    <x v="1"/>
    <x v="1"/>
    <x v="1"/>
    <x v="0"/>
    <x v="0"/>
  </r>
  <r>
    <x v="554"/>
    <x v="556"/>
    <x v="93"/>
    <x v="4"/>
    <x v="4"/>
    <x v="4"/>
    <x v="4"/>
    <x v="0"/>
    <x v="0"/>
  </r>
  <r>
    <x v="555"/>
    <x v="557"/>
    <x v="77"/>
    <x v="4"/>
    <x v="4"/>
    <x v="4"/>
    <x v="4"/>
    <x v="0"/>
    <x v="0"/>
  </r>
  <r>
    <x v="556"/>
    <x v="558"/>
    <x v="53"/>
    <x v="1"/>
    <x v="1"/>
    <x v="1"/>
    <x v="1"/>
    <x v="0"/>
    <x v="0"/>
  </r>
  <r>
    <x v="557"/>
    <x v="559"/>
    <x v="23"/>
    <x v="3"/>
    <x v="3"/>
    <x v="13"/>
    <x v="12"/>
    <x v="0"/>
    <x v="0"/>
  </r>
  <r>
    <x v="558"/>
    <x v="560"/>
    <x v="94"/>
    <x v="3"/>
    <x v="3"/>
    <x v="13"/>
    <x v="12"/>
    <x v="0"/>
    <x v="0"/>
  </r>
  <r>
    <x v="559"/>
    <x v="561"/>
    <x v="88"/>
    <x v="38"/>
    <x v="37"/>
    <x v="12"/>
    <x v="11"/>
    <x v="0"/>
    <x v="0"/>
  </r>
  <r>
    <x v="560"/>
    <x v="562"/>
    <x v="2"/>
    <x v="3"/>
    <x v="3"/>
    <x v="1"/>
    <x v="1"/>
    <x v="1"/>
    <x v="1"/>
  </r>
  <r>
    <x v="561"/>
    <x v="563"/>
    <x v="95"/>
    <x v="4"/>
    <x v="4"/>
    <x v="4"/>
    <x v="4"/>
    <x v="0"/>
    <x v="0"/>
  </r>
  <r>
    <x v="562"/>
    <x v="564"/>
    <x v="77"/>
    <x v="3"/>
    <x v="3"/>
    <x v="9"/>
    <x v="9"/>
    <x v="0"/>
    <x v="0"/>
  </r>
  <r>
    <x v="563"/>
    <x v="565"/>
    <x v="62"/>
    <x v="1"/>
    <x v="1"/>
    <x v="1"/>
    <x v="1"/>
    <x v="0"/>
    <x v="0"/>
  </r>
  <r>
    <x v="564"/>
    <x v="566"/>
    <x v="0"/>
    <x v="3"/>
    <x v="3"/>
    <x v="13"/>
    <x v="12"/>
    <x v="0"/>
    <x v="0"/>
  </r>
  <r>
    <x v="565"/>
    <x v="567"/>
    <x v="45"/>
    <x v="1"/>
    <x v="1"/>
    <x v="1"/>
    <x v="1"/>
    <x v="0"/>
    <x v="0"/>
  </r>
  <r>
    <x v="566"/>
    <x v="568"/>
    <x v="59"/>
    <x v="61"/>
    <x v="53"/>
    <x v="37"/>
    <x v="36"/>
    <x v="0"/>
    <x v="0"/>
  </r>
  <r>
    <x v="567"/>
    <x v="569"/>
    <x v="96"/>
    <x v="3"/>
    <x v="3"/>
    <x v="14"/>
    <x v="13"/>
    <x v="3"/>
    <x v="0"/>
  </r>
  <r>
    <x v="568"/>
    <x v="570"/>
    <x v="94"/>
    <x v="26"/>
    <x v="26"/>
    <x v="24"/>
    <x v="23"/>
    <x v="1"/>
    <x v="0"/>
  </r>
  <r>
    <x v="569"/>
    <x v="571"/>
    <x v="54"/>
    <x v="4"/>
    <x v="4"/>
    <x v="4"/>
    <x v="4"/>
    <x v="3"/>
    <x v="0"/>
  </r>
  <r>
    <x v="570"/>
    <x v="572"/>
    <x v="53"/>
    <x v="1"/>
    <x v="1"/>
    <x v="1"/>
    <x v="1"/>
    <x v="0"/>
    <x v="0"/>
  </r>
  <r>
    <x v="571"/>
    <x v="573"/>
    <x v="19"/>
    <x v="3"/>
    <x v="3"/>
    <x v="13"/>
    <x v="12"/>
    <x v="0"/>
    <x v="0"/>
  </r>
  <r>
    <x v="572"/>
    <x v="574"/>
    <x v="15"/>
    <x v="62"/>
    <x v="54"/>
    <x v="17"/>
    <x v="16"/>
    <x v="1"/>
    <x v="0"/>
  </r>
  <r>
    <x v="573"/>
    <x v="575"/>
    <x v="19"/>
    <x v="3"/>
    <x v="3"/>
    <x v="5"/>
    <x v="5"/>
    <x v="0"/>
    <x v="0"/>
  </r>
  <r>
    <x v="574"/>
    <x v="576"/>
    <x v="8"/>
    <x v="3"/>
    <x v="3"/>
    <x v="5"/>
    <x v="5"/>
    <x v="0"/>
    <x v="0"/>
  </r>
  <r>
    <x v="575"/>
    <x v="577"/>
    <x v="45"/>
    <x v="3"/>
    <x v="3"/>
    <x v="5"/>
    <x v="5"/>
    <x v="3"/>
    <x v="0"/>
  </r>
  <r>
    <x v="576"/>
    <x v="578"/>
    <x v="43"/>
    <x v="26"/>
    <x v="26"/>
    <x v="24"/>
    <x v="23"/>
    <x v="1"/>
    <x v="0"/>
  </r>
  <r>
    <x v="577"/>
    <x v="579"/>
    <x v="2"/>
    <x v="3"/>
    <x v="3"/>
    <x v="1"/>
    <x v="1"/>
    <x v="1"/>
    <x v="1"/>
  </r>
  <r>
    <x v="578"/>
    <x v="580"/>
    <x v="97"/>
    <x v="17"/>
    <x v="17"/>
    <x v="12"/>
    <x v="11"/>
    <x v="0"/>
    <x v="0"/>
  </r>
  <r>
    <x v="579"/>
    <x v="581"/>
    <x v="6"/>
    <x v="3"/>
    <x v="3"/>
    <x v="1"/>
    <x v="1"/>
    <x v="3"/>
    <x v="1"/>
  </r>
  <r>
    <x v="580"/>
    <x v="582"/>
    <x v="62"/>
    <x v="36"/>
    <x v="35"/>
    <x v="15"/>
    <x v="14"/>
    <x v="1"/>
    <x v="0"/>
  </r>
  <r>
    <x v="581"/>
    <x v="583"/>
    <x v="27"/>
    <x v="7"/>
    <x v="7"/>
    <x v="12"/>
    <x v="11"/>
    <x v="3"/>
    <x v="0"/>
  </r>
  <r>
    <x v="582"/>
    <x v="584"/>
    <x v="41"/>
    <x v="50"/>
    <x v="24"/>
    <x v="21"/>
    <x v="20"/>
    <x v="3"/>
    <x v="0"/>
  </r>
  <r>
    <x v="583"/>
    <x v="585"/>
    <x v="1"/>
    <x v="3"/>
    <x v="3"/>
    <x v="15"/>
    <x v="14"/>
    <x v="0"/>
    <x v="0"/>
  </r>
  <r>
    <x v="584"/>
    <x v="586"/>
    <x v="27"/>
    <x v="40"/>
    <x v="24"/>
    <x v="12"/>
    <x v="11"/>
    <x v="0"/>
    <x v="0"/>
  </r>
  <r>
    <x v="585"/>
    <x v="587"/>
    <x v="98"/>
    <x v="3"/>
    <x v="3"/>
    <x v="5"/>
    <x v="5"/>
    <x v="0"/>
    <x v="0"/>
  </r>
  <r>
    <x v="586"/>
    <x v="588"/>
    <x v="27"/>
    <x v="3"/>
    <x v="3"/>
    <x v="13"/>
    <x v="12"/>
    <x v="0"/>
    <x v="0"/>
  </r>
  <r>
    <x v="587"/>
    <x v="589"/>
    <x v="10"/>
    <x v="50"/>
    <x v="24"/>
    <x v="21"/>
    <x v="20"/>
    <x v="0"/>
    <x v="0"/>
  </r>
  <r>
    <x v="588"/>
    <x v="590"/>
    <x v="19"/>
    <x v="3"/>
    <x v="3"/>
    <x v="9"/>
    <x v="9"/>
    <x v="0"/>
    <x v="0"/>
  </r>
  <r>
    <x v="589"/>
    <x v="591"/>
    <x v="52"/>
    <x v="40"/>
    <x v="24"/>
    <x v="12"/>
    <x v="11"/>
    <x v="1"/>
    <x v="0"/>
  </r>
  <r>
    <x v="590"/>
    <x v="592"/>
    <x v="45"/>
    <x v="26"/>
    <x v="26"/>
    <x v="24"/>
    <x v="23"/>
    <x v="0"/>
    <x v="0"/>
  </r>
  <r>
    <x v="591"/>
    <x v="593"/>
    <x v="23"/>
    <x v="3"/>
    <x v="3"/>
    <x v="5"/>
    <x v="5"/>
    <x v="0"/>
    <x v="0"/>
  </r>
  <r>
    <x v="592"/>
    <x v="594"/>
    <x v="14"/>
    <x v="3"/>
    <x v="3"/>
    <x v="5"/>
    <x v="5"/>
    <x v="0"/>
    <x v="0"/>
  </r>
  <r>
    <x v="593"/>
    <x v="595"/>
    <x v="2"/>
    <x v="1"/>
    <x v="1"/>
    <x v="1"/>
    <x v="1"/>
    <x v="0"/>
    <x v="0"/>
  </r>
  <r>
    <x v="594"/>
    <x v="596"/>
    <x v="2"/>
    <x v="3"/>
    <x v="3"/>
    <x v="1"/>
    <x v="1"/>
    <x v="1"/>
    <x v="1"/>
  </r>
  <r>
    <x v="595"/>
    <x v="597"/>
    <x v="65"/>
    <x v="40"/>
    <x v="24"/>
    <x v="12"/>
    <x v="11"/>
    <x v="1"/>
    <x v="0"/>
  </r>
  <r>
    <x v="596"/>
    <x v="598"/>
    <x v="2"/>
    <x v="3"/>
    <x v="3"/>
    <x v="12"/>
    <x v="11"/>
    <x v="0"/>
    <x v="0"/>
  </r>
  <r>
    <x v="597"/>
    <x v="599"/>
    <x v="9"/>
    <x v="3"/>
    <x v="3"/>
    <x v="5"/>
    <x v="5"/>
    <x v="0"/>
    <x v="0"/>
  </r>
  <r>
    <x v="598"/>
    <x v="600"/>
    <x v="46"/>
    <x v="3"/>
    <x v="3"/>
    <x v="13"/>
    <x v="12"/>
    <x v="1"/>
    <x v="0"/>
  </r>
  <r>
    <x v="599"/>
    <x v="601"/>
    <x v="28"/>
    <x v="40"/>
    <x v="24"/>
    <x v="12"/>
    <x v="11"/>
    <x v="0"/>
    <x v="0"/>
  </r>
  <r>
    <x v="600"/>
    <x v="602"/>
    <x v="59"/>
    <x v="3"/>
    <x v="3"/>
    <x v="13"/>
    <x v="12"/>
    <x v="1"/>
    <x v="0"/>
  </r>
  <r>
    <x v="601"/>
    <x v="603"/>
    <x v="59"/>
    <x v="3"/>
    <x v="3"/>
    <x v="15"/>
    <x v="14"/>
    <x v="0"/>
    <x v="0"/>
  </r>
  <r>
    <x v="602"/>
    <x v="604"/>
    <x v="19"/>
    <x v="3"/>
    <x v="3"/>
    <x v="13"/>
    <x v="12"/>
    <x v="1"/>
    <x v="0"/>
  </r>
  <r>
    <x v="603"/>
    <x v="605"/>
    <x v="6"/>
    <x v="3"/>
    <x v="3"/>
    <x v="9"/>
    <x v="9"/>
    <x v="1"/>
    <x v="1"/>
  </r>
  <r>
    <x v="604"/>
    <x v="606"/>
    <x v="24"/>
    <x v="3"/>
    <x v="3"/>
    <x v="14"/>
    <x v="13"/>
    <x v="0"/>
    <x v="0"/>
  </r>
  <r>
    <x v="605"/>
    <x v="607"/>
    <x v="99"/>
    <x v="63"/>
    <x v="55"/>
    <x v="13"/>
    <x v="12"/>
    <x v="1"/>
    <x v="0"/>
  </r>
  <r>
    <x v="606"/>
    <x v="608"/>
    <x v="67"/>
    <x v="35"/>
    <x v="34"/>
    <x v="9"/>
    <x v="9"/>
    <x v="0"/>
    <x v="0"/>
  </r>
  <r>
    <x v="607"/>
    <x v="609"/>
    <x v="100"/>
    <x v="14"/>
    <x v="14"/>
    <x v="12"/>
    <x v="11"/>
    <x v="0"/>
    <x v="0"/>
  </r>
  <r>
    <x v="608"/>
    <x v="610"/>
    <x v="6"/>
    <x v="3"/>
    <x v="3"/>
    <x v="1"/>
    <x v="1"/>
    <x v="3"/>
    <x v="1"/>
  </r>
  <r>
    <x v="609"/>
    <x v="611"/>
    <x v="4"/>
    <x v="14"/>
    <x v="14"/>
    <x v="12"/>
    <x v="11"/>
    <x v="0"/>
    <x v="0"/>
  </r>
  <r>
    <x v="610"/>
    <x v="612"/>
    <x v="33"/>
    <x v="17"/>
    <x v="17"/>
    <x v="12"/>
    <x v="11"/>
    <x v="0"/>
    <x v="0"/>
  </r>
  <r>
    <x v="611"/>
    <x v="613"/>
    <x v="2"/>
    <x v="3"/>
    <x v="3"/>
    <x v="1"/>
    <x v="1"/>
    <x v="1"/>
    <x v="1"/>
  </r>
  <r>
    <x v="612"/>
    <x v="614"/>
    <x v="8"/>
    <x v="3"/>
    <x v="3"/>
    <x v="13"/>
    <x v="12"/>
    <x v="0"/>
    <x v="0"/>
  </r>
  <r>
    <x v="613"/>
    <x v="615"/>
    <x v="18"/>
    <x v="36"/>
    <x v="35"/>
    <x v="27"/>
    <x v="26"/>
    <x v="0"/>
    <x v="0"/>
  </r>
  <r>
    <x v="614"/>
    <x v="616"/>
    <x v="4"/>
    <x v="36"/>
    <x v="35"/>
    <x v="27"/>
    <x v="26"/>
    <x v="0"/>
    <x v="0"/>
  </r>
  <r>
    <x v="615"/>
    <x v="617"/>
    <x v="6"/>
    <x v="3"/>
    <x v="3"/>
    <x v="1"/>
    <x v="1"/>
    <x v="3"/>
    <x v="1"/>
  </r>
  <r>
    <x v="616"/>
    <x v="618"/>
    <x v="44"/>
    <x v="42"/>
    <x v="39"/>
    <x v="6"/>
    <x v="6"/>
    <x v="0"/>
    <x v="0"/>
  </r>
  <r>
    <x v="617"/>
    <x v="619"/>
    <x v="1"/>
    <x v="42"/>
    <x v="39"/>
    <x v="10"/>
    <x v="10"/>
    <x v="0"/>
    <x v="0"/>
  </r>
  <r>
    <x v="618"/>
    <x v="620"/>
    <x v="6"/>
    <x v="42"/>
    <x v="39"/>
    <x v="10"/>
    <x v="10"/>
    <x v="1"/>
    <x v="1"/>
  </r>
  <r>
    <x v="619"/>
    <x v="621"/>
    <x v="33"/>
    <x v="0"/>
    <x v="0"/>
    <x v="0"/>
    <x v="0"/>
    <x v="3"/>
    <x v="0"/>
  </r>
  <r>
    <x v="619"/>
    <x v="622"/>
    <x v="33"/>
    <x v="28"/>
    <x v="27"/>
    <x v="0"/>
    <x v="0"/>
    <x v="3"/>
    <x v="0"/>
  </r>
  <r>
    <x v="620"/>
    <x v="623"/>
    <x v="8"/>
    <x v="3"/>
    <x v="3"/>
    <x v="9"/>
    <x v="9"/>
    <x v="0"/>
    <x v="0"/>
  </r>
  <r>
    <x v="621"/>
    <x v="624"/>
    <x v="71"/>
    <x v="64"/>
    <x v="56"/>
    <x v="4"/>
    <x v="4"/>
    <x v="0"/>
    <x v="0"/>
  </r>
  <r>
    <x v="622"/>
    <x v="625"/>
    <x v="2"/>
    <x v="3"/>
    <x v="3"/>
    <x v="1"/>
    <x v="1"/>
    <x v="0"/>
    <x v="0"/>
  </r>
  <r>
    <x v="623"/>
    <x v="626"/>
    <x v="6"/>
    <x v="3"/>
    <x v="3"/>
    <x v="1"/>
    <x v="1"/>
    <x v="0"/>
    <x v="0"/>
  </r>
  <r>
    <x v="624"/>
    <x v="627"/>
    <x v="52"/>
    <x v="4"/>
    <x v="4"/>
    <x v="4"/>
    <x v="4"/>
    <x v="0"/>
    <x v="0"/>
  </r>
  <r>
    <x v="625"/>
    <x v="628"/>
    <x v="42"/>
    <x v="3"/>
    <x v="3"/>
    <x v="15"/>
    <x v="14"/>
    <x v="0"/>
    <x v="0"/>
  </r>
  <r>
    <x v="626"/>
    <x v="629"/>
    <x v="53"/>
    <x v="8"/>
    <x v="8"/>
    <x v="12"/>
    <x v="11"/>
    <x v="0"/>
    <x v="0"/>
  </r>
  <r>
    <x v="627"/>
    <x v="630"/>
    <x v="44"/>
    <x v="3"/>
    <x v="3"/>
    <x v="9"/>
    <x v="9"/>
    <x v="0"/>
    <x v="0"/>
  </r>
  <r>
    <x v="628"/>
    <x v="631"/>
    <x v="0"/>
    <x v="3"/>
    <x v="3"/>
    <x v="9"/>
    <x v="9"/>
    <x v="0"/>
    <x v="0"/>
  </r>
  <r>
    <x v="629"/>
    <x v="632"/>
    <x v="33"/>
    <x v="3"/>
    <x v="3"/>
    <x v="9"/>
    <x v="9"/>
    <x v="0"/>
    <x v="0"/>
  </r>
  <r>
    <x v="630"/>
    <x v="633"/>
    <x v="77"/>
    <x v="3"/>
    <x v="3"/>
    <x v="13"/>
    <x v="12"/>
    <x v="0"/>
    <x v="0"/>
  </r>
  <r>
    <x v="631"/>
    <x v="634"/>
    <x v="0"/>
    <x v="3"/>
    <x v="3"/>
    <x v="9"/>
    <x v="9"/>
    <x v="0"/>
    <x v="0"/>
  </r>
  <r>
    <x v="632"/>
    <x v="635"/>
    <x v="6"/>
    <x v="3"/>
    <x v="3"/>
    <x v="6"/>
    <x v="6"/>
    <x v="3"/>
    <x v="1"/>
  </r>
  <r>
    <x v="633"/>
    <x v="636"/>
    <x v="2"/>
    <x v="3"/>
    <x v="3"/>
    <x v="1"/>
    <x v="1"/>
    <x v="1"/>
    <x v="1"/>
  </r>
  <r>
    <x v="634"/>
    <x v="637"/>
    <x v="2"/>
    <x v="3"/>
    <x v="3"/>
    <x v="1"/>
    <x v="1"/>
    <x v="1"/>
    <x v="1"/>
  </r>
  <r>
    <x v="635"/>
    <x v="638"/>
    <x v="2"/>
    <x v="3"/>
    <x v="3"/>
    <x v="9"/>
    <x v="9"/>
    <x v="0"/>
    <x v="0"/>
  </r>
  <r>
    <x v="636"/>
    <x v="639"/>
    <x v="2"/>
    <x v="3"/>
    <x v="3"/>
    <x v="19"/>
    <x v="18"/>
    <x v="0"/>
    <x v="0"/>
  </r>
  <r>
    <x v="637"/>
    <x v="640"/>
    <x v="53"/>
    <x v="3"/>
    <x v="3"/>
    <x v="13"/>
    <x v="12"/>
    <x v="0"/>
    <x v="0"/>
  </r>
  <r>
    <x v="638"/>
    <x v="641"/>
    <x v="36"/>
    <x v="3"/>
    <x v="3"/>
    <x v="13"/>
    <x v="12"/>
    <x v="0"/>
    <x v="0"/>
  </r>
  <r>
    <x v="639"/>
    <x v="642"/>
    <x v="0"/>
    <x v="3"/>
    <x v="3"/>
    <x v="9"/>
    <x v="9"/>
    <x v="0"/>
    <x v="0"/>
  </r>
  <r>
    <x v="640"/>
    <x v="643"/>
    <x v="8"/>
    <x v="3"/>
    <x v="3"/>
    <x v="15"/>
    <x v="14"/>
    <x v="3"/>
    <x v="1"/>
  </r>
  <r>
    <x v="641"/>
    <x v="644"/>
    <x v="2"/>
    <x v="3"/>
    <x v="3"/>
    <x v="1"/>
    <x v="1"/>
    <x v="1"/>
    <x v="1"/>
  </r>
  <r>
    <x v="642"/>
    <x v="645"/>
    <x v="9"/>
    <x v="3"/>
    <x v="3"/>
    <x v="19"/>
    <x v="18"/>
    <x v="0"/>
    <x v="0"/>
  </r>
  <r>
    <x v="643"/>
    <x v="646"/>
    <x v="5"/>
    <x v="65"/>
    <x v="57"/>
    <x v="6"/>
    <x v="6"/>
    <x v="0"/>
    <x v="0"/>
  </r>
  <r>
    <x v="644"/>
    <x v="647"/>
    <x v="27"/>
    <x v="65"/>
    <x v="57"/>
    <x v="6"/>
    <x v="6"/>
    <x v="0"/>
    <x v="0"/>
  </r>
  <r>
    <x v="645"/>
    <x v="648"/>
    <x v="53"/>
    <x v="3"/>
    <x v="3"/>
    <x v="11"/>
    <x v="1"/>
    <x v="0"/>
    <x v="0"/>
  </r>
  <r>
    <x v="646"/>
    <x v="649"/>
    <x v="2"/>
    <x v="3"/>
    <x v="3"/>
    <x v="1"/>
    <x v="1"/>
    <x v="1"/>
    <x v="1"/>
  </r>
  <r>
    <x v="647"/>
    <x v="650"/>
    <x v="2"/>
    <x v="3"/>
    <x v="3"/>
    <x v="1"/>
    <x v="1"/>
    <x v="1"/>
    <x v="1"/>
  </r>
  <r>
    <x v="648"/>
    <x v="651"/>
    <x v="6"/>
    <x v="3"/>
    <x v="3"/>
    <x v="1"/>
    <x v="1"/>
    <x v="1"/>
    <x v="1"/>
  </r>
  <r>
    <x v="649"/>
    <x v="652"/>
    <x v="11"/>
    <x v="3"/>
    <x v="3"/>
    <x v="9"/>
    <x v="9"/>
    <x v="0"/>
    <x v="0"/>
  </r>
  <r>
    <x v="650"/>
    <x v="653"/>
    <x v="101"/>
    <x v="3"/>
    <x v="3"/>
    <x v="15"/>
    <x v="14"/>
    <x v="0"/>
    <x v="0"/>
  </r>
  <r>
    <x v="651"/>
    <x v="654"/>
    <x v="2"/>
    <x v="3"/>
    <x v="3"/>
    <x v="1"/>
    <x v="1"/>
    <x v="1"/>
    <x v="1"/>
  </r>
  <r>
    <x v="652"/>
    <x v="655"/>
    <x v="6"/>
    <x v="66"/>
    <x v="58"/>
    <x v="1"/>
    <x v="1"/>
    <x v="3"/>
    <x v="1"/>
  </r>
  <r>
    <x v="653"/>
    <x v="656"/>
    <x v="102"/>
    <x v="17"/>
    <x v="17"/>
    <x v="12"/>
    <x v="11"/>
    <x v="0"/>
    <x v="0"/>
  </r>
  <r>
    <x v="654"/>
    <x v="657"/>
    <x v="2"/>
    <x v="3"/>
    <x v="3"/>
    <x v="1"/>
    <x v="1"/>
    <x v="1"/>
    <x v="1"/>
  </r>
  <r>
    <x v="655"/>
    <x v="658"/>
    <x v="9"/>
    <x v="3"/>
    <x v="3"/>
    <x v="9"/>
    <x v="9"/>
    <x v="0"/>
    <x v="0"/>
  </r>
  <r>
    <x v="656"/>
    <x v="659"/>
    <x v="2"/>
    <x v="3"/>
    <x v="3"/>
    <x v="1"/>
    <x v="1"/>
    <x v="1"/>
    <x v="1"/>
  </r>
  <r>
    <x v="657"/>
    <x v="660"/>
    <x v="3"/>
    <x v="3"/>
    <x v="3"/>
    <x v="13"/>
    <x v="12"/>
    <x v="0"/>
    <x v="0"/>
  </r>
  <r>
    <x v="658"/>
    <x v="661"/>
    <x v="5"/>
    <x v="3"/>
    <x v="3"/>
    <x v="13"/>
    <x v="12"/>
    <x v="0"/>
    <x v="0"/>
  </r>
  <r>
    <x v="659"/>
    <x v="662"/>
    <x v="23"/>
    <x v="3"/>
    <x v="3"/>
    <x v="28"/>
    <x v="27"/>
    <x v="0"/>
    <x v="0"/>
  </r>
  <r>
    <x v="660"/>
    <x v="663"/>
    <x v="4"/>
    <x v="3"/>
    <x v="3"/>
    <x v="13"/>
    <x v="12"/>
    <x v="1"/>
    <x v="0"/>
  </r>
  <r>
    <x v="661"/>
    <x v="664"/>
    <x v="43"/>
    <x v="67"/>
    <x v="24"/>
    <x v="24"/>
    <x v="23"/>
    <x v="0"/>
    <x v="0"/>
  </r>
  <r>
    <x v="662"/>
    <x v="665"/>
    <x v="30"/>
    <x v="8"/>
    <x v="8"/>
    <x v="12"/>
    <x v="11"/>
    <x v="0"/>
    <x v="0"/>
  </r>
  <r>
    <x v="663"/>
    <x v="666"/>
    <x v="78"/>
    <x v="3"/>
    <x v="3"/>
    <x v="15"/>
    <x v="14"/>
    <x v="0"/>
    <x v="0"/>
  </r>
  <r>
    <x v="664"/>
    <x v="667"/>
    <x v="52"/>
    <x v="8"/>
    <x v="8"/>
    <x v="12"/>
    <x v="11"/>
    <x v="0"/>
    <x v="0"/>
  </r>
  <r>
    <x v="665"/>
    <x v="668"/>
    <x v="23"/>
    <x v="8"/>
    <x v="8"/>
    <x v="12"/>
    <x v="11"/>
    <x v="0"/>
    <x v="0"/>
  </r>
  <r>
    <x v="666"/>
    <x v="669"/>
    <x v="2"/>
    <x v="8"/>
    <x v="8"/>
    <x v="1"/>
    <x v="1"/>
    <x v="1"/>
    <x v="1"/>
  </r>
  <r>
    <x v="667"/>
    <x v="670"/>
    <x v="15"/>
    <x v="8"/>
    <x v="8"/>
    <x v="12"/>
    <x v="11"/>
    <x v="0"/>
    <x v="0"/>
  </r>
  <r>
    <x v="668"/>
    <x v="671"/>
    <x v="0"/>
    <x v="22"/>
    <x v="22"/>
    <x v="6"/>
    <x v="6"/>
    <x v="0"/>
    <x v="0"/>
  </r>
  <r>
    <x v="669"/>
    <x v="672"/>
    <x v="6"/>
    <x v="3"/>
    <x v="3"/>
    <x v="15"/>
    <x v="14"/>
    <x v="3"/>
    <x v="1"/>
  </r>
  <r>
    <x v="670"/>
    <x v="673"/>
    <x v="17"/>
    <x v="14"/>
    <x v="14"/>
    <x v="12"/>
    <x v="11"/>
    <x v="0"/>
    <x v="0"/>
  </r>
  <r>
    <x v="671"/>
    <x v="674"/>
    <x v="2"/>
    <x v="3"/>
    <x v="3"/>
    <x v="1"/>
    <x v="1"/>
    <x v="1"/>
    <x v="1"/>
  </r>
  <r>
    <x v="672"/>
    <x v="675"/>
    <x v="2"/>
    <x v="3"/>
    <x v="3"/>
    <x v="1"/>
    <x v="1"/>
    <x v="1"/>
    <x v="1"/>
  </r>
  <r>
    <x v="673"/>
    <x v="676"/>
    <x v="5"/>
    <x v="3"/>
    <x v="3"/>
    <x v="15"/>
    <x v="14"/>
    <x v="0"/>
    <x v="0"/>
  </r>
  <r>
    <x v="674"/>
    <x v="677"/>
    <x v="4"/>
    <x v="3"/>
    <x v="3"/>
    <x v="38"/>
    <x v="37"/>
    <x v="0"/>
    <x v="0"/>
  </r>
  <r>
    <x v="675"/>
    <x v="678"/>
    <x v="6"/>
    <x v="3"/>
    <x v="3"/>
    <x v="38"/>
    <x v="37"/>
    <x v="0"/>
    <x v="0"/>
  </r>
  <r>
    <x v="676"/>
    <x v="679"/>
    <x v="2"/>
    <x v="3"/>
    <x v="3"/>
    <x v="1"/>
    <x v="1"/>
    <x v="1"/>
    <x v="1"/>
  </r>
  <r>
    <x v="677"/>
    <x v="680"/>
    <x v="6"/>
    <x v="3"/>
    <x v="3"/>
    <x v="1"/>
    <x v="1"/>
    <x v="1"/>
    <x v="1"/>
  </r>
  <r>
    <x v="678"/>
    <x v="681"/>
    <x v="27"/>
    <x v="36"/>
    <x v="35"/>
    <x v="27"/>
    <x v="26"/>
    <x v="0"/>
    <x v="0"/>
  </r>
  <r>
    <x v="679"/>
    <x v="682"/>
    <x v="80"/>
    <x v="3"/>
    <x v="3"/>
    <x v="15"/>
    <x v="14"/>
    <x v="0"/>
    <x v="0"/>
  </r>
  <r>
    <x v="679"/>
    <x v="682"/>
    <x v="80"/>
    <x v="3"/>
    <x v="3"/>
    <x v="15"/>
    <x v="14"/>
    <x v="0"/>
    <x v="0"/>
  </r>
  <r>
    <x v="679"/>
    <x v="683"/>
    <x v="80"/>
    <x v="3"/>
    <x v="3"/>
    <x v="15"/>
    <x v="14"/>
    <x v="0"/>
    <x v="0"/>
  </r>
  <r>
    <x v="680"/>
    <x v="684"/>
    <x v="6"/>
    <x v="3"/>
    <x v="3"/>
    <x v="1"/>
    <x v="1"/>
    <x v="1"/>
    <x v="1"/>
  </r>
  <r>
    <x v="681"/>
    <x v="685"/>
    <x v="6"/>
    <x v="3"/>
    <x v="3"/>
    <x v="1"/>
    <x v="1"/>
    <x v="1"/>
    <x v="1"/>
  </r>
  <r>
    <x v="682"/>
    <x v="686"/>
    <x v="0"/>
    <x v="3"/>
    <x v="3"/>
    <x v="15"/>
    <x v="14"/>
    <x v="1"/>
    <x v="1"/>
  </r>
  <r>
    <x v="683"/>
    <x v="687"/>
    <x v="1"/>
    <x v="3"/>
    <x v="3"/>
    <x v="5"/>
    <x v="5"/>
    <x v="0"/>
    <x v="0"/>
  </r>
  <r>
    <x v="684"/>
    <x v="688"/>
    <x v="9"/>
    <x v="3"/>
    <x v="3"/>
    <x v="13"/>
    <x v="12"/>
    <x v="1"/>
    <x v="0"/>
  </r>
  <r>
    <x v="685"/>
    <x v="689"/>
    <x v="52"/>
    <x v="7"/>
    <x v="7"/>
    <x v="5"/>
    <x v="5"/>
    <x v="0"/>
    <x v="0"/>
  </r>
  <r>
    <x v="686"/>
    <x v="690"/>
    <x v="53"/>
    <x v="3"/>
    <x v="3"/>
    <x v="11"/>
    <x v="1"/>
    <x v="0"/>
    <x v="0"/>
  </r>
  <r>
    <x v="687"/>
    <x v="691"/>
    <x v="2"/>
    <x v="3"/>
    <x v="3"/>
    <x v="1"/>
    <x v="1"/>
    <x v="0"/>
    <x v="0"/>
  </r>
  <r>
    <x v="688"/>
    <x v="692"/>
    <x v="5"/>
    <x v="3"/>
    <x v="3"/>
    <x v="13"/>
    <x v="12"/>
    <x v="0"/>
    <x v="0"/>
  </r>
  <r>
    <x v="689"/>
    <x v="693"/>
    <x v="38"/>
    <x v="3"/>
    <x v="3"/>
    <x v="14"/>
    <x v="13"/>
    <x v="0"/>
    <x v="0"/>
  </r>
  <r>
    <x v="690"/>
    <x v="694"/>
    <x v="18"/>
    <x v="3"/>
    <x v="3"/>
    <x v="15"/>
    <x v="14"/>
    <x v="0"/>
    <x v="0"/>
  </r>
  <r>
    <x v="691"/>
    <x v="695"/>
    <x v="2"/>
    <x v="3"/>
    <x v="3"/>
    <x v="5"/>
    <x v="5"/>
    <x v="0"/>
    <x v="0"/>
  </r>
  <r>
    <x v="692"/>
    <x v="696"/>
    <x v="2"/>
    <x v="3"/>
    <x v="3"/>
    <x v="1"/>
    <x v="1"/>
    <x v="1"/>
    <x v="1"/>
  </r>
  <r>
    <x v="693"/>
    <x v="697"/>
    <x v="14"/>
    <x v="52"/>
    <x v="46"/>
    <x v="6"/>
    <x v="6"/>
    <x v="1"/>
    <x v="0"/>
  </r>
  <r>
    <x v="694"/>
    <x v="698"/>
    <x v="6"/>
    <x v="3"/>
    <x v="3"/>
    <x v="1"/>
    <x v="1"/>
    <x v="1"/>
    <x v="1"/>
  </r>
  <r>
    <x v="695"/>
    <x v="699"/>
    <x v="44"/>
    <x v="3"/>
    <x v="3"/>
    <x v="15"/>
    <x v="14"/>
    <x v="0"/>
    <x v="0"/>
  </r>
  <r>
    <x v="696"/>
    <x v="700"/>
    <x v="9"/>
    <x v="3"/>
    <x v="3"/>
    <x v="13"/>
    <x v="12"/>
    <x v="0"/>
    <x v="0"/>
  </r>
  <r>
    <x v="697"/>
    <x v="701"/>
    <x v="5"/>
    <x v="3"/>
    <x v="3"/>
    <x v="9"/>
    <x v="9"/>
    <x v="0"/>
    <x v="0"/>
  </r>
  <r>
    <x v="698"/>
    <x v="702"/>
    <x v="33"/>
    <x v="3"/>
    <x v="3"/>
    <x v="14"/>
    <x v="13"/>
    <x v="0"/>
    <x v="0"/>
  </r>
  <r>
    <x v="699"/>
    <x v="703"/>
    <x v="43"/>
    <x v="3"/>
    <x v="3"/>
    <x v="15"/>
    <x v="14"/>
    <x v="0"/>
    <x v="0"/>
  </r>
  <r>
    <x v="700"/>
    <x v="704"/>
    <x v="2"/>
    <x v="3"/>
    <x v="3"/>
    <x v="1"/>
    <x v="1"/>
    <x v="1"/>
    <x v="1"/>
  </r>
  <r>
    <x v="701"/>
    <x v="705"/>
    <x v="52"/>
    <x v="15"/>
    <x v="15"/>
    <x v="15"/>
    <x v="14"/>
    <x v="0"/>
    <x v="0"/>
  </r>
  <r>
    <x v="702"/>
    <x v="706"/>
    <x v="2"/>
    <x v="3"/>
    <x v="3"/>
    <x v="1"/>
    <x v="1"/>
    <x v="1"/>
    <x v="1"/>
  </r>
  <r>
    <x v="703"/>
    <x v="707"/>
    <x v="3"/>
    <x v="3"/>
    <x v="3"/>
    <x v="5"/>
    <x v="5"/>
    <x v="0"/>
    <x v="0"/>
  </r>
  <r>
    <x v="704"/>
    <x v="708"/>
    <x v="13"/>
    <x v="31"/>
    <x v="30"/>
    <x v="12"/>
    <x v="11"/>
    <x v="1"/>
    <x v="0"/>
  </r>
  <r>
    <x v="705"/>
    <x v="709"/>
    <x v="53"/>
    <x v="48"/>
    <x v="24"/>
    <x v="14"/>
    <x v="13"/>
    <x v="0"/>
    <x v="0"/>
  </r>
  <r>
    <x v="706"/>
    <x v="710"/>
    <x v="7"/>
    <x v="48"/>
    <x v="24"/>
    <x v="14"/>
    <x v="13"/>
    <x v="1"/>
    <x v="0"/>
  </r>
  <r>
    <x v="707"/>
    <x v="711"/>
    <x v="6"/>
    <x v="48"/>
    <x v="24"/>
    <x v="14"/>
    <x v="13"/>
    <x v="0"/>
    <x v="0"/>
  </r>
  <r>
    <x v="708"/>
    <x v="712"/>
    <x v="3"/>
    <x v="3"/>
    <x v="3"/>
    <x v="5"/>
    <x v="5"/>
    <x v="3"/>
    <x v="0"/>
  </r>
  <r>
    <x v="709"/>
    <x v="713"/>
    <x v="17"/>
    <x v="3"/>
    <x v="3"/>
    <x v="36"/>
    <x v="35"/>
    <x v="0"/>
    <x v="0"/>
  </r>
  <r>
    <x v="709"/>
    <x v="713"/>
    <x v="17"/>
    <x v="3"/>
    <x v="3"/>
    <x v="15"/>
    <x v="14"/>
    <x v="0"/>
    <x v="0"/>
  </r>
  <r>
    <x v="709"/>
    <x v="713"/>
    <x v="17"/>
    <x v="3"/>
    <x v="3"/>
    <x v="36"/>
    <x v="35"/>
    <x v="0"/>
    <x v="0"/>
  </r>
  <r>
    <x v="710"/>
    <x v="714"/>
    <x v="17"/>
    <x v="3"/>
    <x v="3"/>
    <x v="35"/>
    <x v="34"/>
    <x v="0"/>
    <x v="0"/>
  </r>
  <r>
    <x v="711"/>
    <x v="715"/>
    <x v="2"/>
    <x v="3"/>
    <x v="3"/>
    <x v="1"/>
    <x v="1"/>
    <x v="1"/>
    <x v="1"/>
  </r>
  <r>
    <x v="712"/>
    <x v="716"/>
    <x v="8"/>
    <x v="3"/>
    <x v="3"/>
    <x v="15"/>
    <x v="14"/>
    <x v="0"/>
    <x v="0"/>
  </r>
  <r>
    <x v="713"/>
    <x v="717"/>
    <x v="5"/>
    <x v="3"/>
    <x v="3"/>
    <x v="14"/>
    <x v="13"/>
    <x v="0"/>
    <x v="0"/>
  </r>
  <r>
    <x v="714"/>
    <x v="718"/>
    <x v="103"/>
    <x v="4"/>
    <x v="4"/>
    <x v="4"/>
    <x v="4"/>
    <x v="3"/>
    <x v="0"/>
  </r>
  <r>
    <x v="715"/>
    <x v="719"/>
    <x v="45"/>
    <x v="3"/>
    <x v="3"/>
    <x v="5"/>
    <x v="5"/>
    <x v="1"/>
    <x v="0"/>
  </r>
  <r>
    <x v="716"/>
    <x v="720"/>
    <x v="6"/>
    <x v="3"/>
    <x v="3"/>
    <x v="1"/>
    <x v="1"/>
    <x v="1"/>
    <x v="1"/>
  </r>
  <r>
    <x v="717"/>
    <x v="721"/>
    <x v="33"/>
    <x v="3"/>
    <x v="3"/>
    <x v="15"/>
    <x v="14"/>
    <x v="0"/>
    <x v="0"/>
  </r>
  <r>
    <x v="718"/>
    <x v="722"/>
    <x v="2"/>
    <x v="3"/>
    <x v="3"/>
    <x v="9"/>
    <x v="9"/>
    <x v="1"/>
    <x v="1"/>
  </r>
  <r>
    <x v="719"/>
    <x v="723"/>
    <x v="8"/>
    <x v="59"/>
    <x v="24"/>
    <x v="21"/>
    <x v="20"/>
    <x v="0"/>
    <x v="0"/>
  </r>
  <r>
    <x v="720"/>
    <x v="587"/>
    <x v="8"/>
    <x v="3"/>
    <x v="3"/>
    <x v="5"/>
    <x v="5"/>
    <x v="0"/>
    <x v="0"/>
  </r>
  <r>
    <x v="721"/>
    <x v="724"/>
    <x v="43"/>
    <x v="4"/>
    <x v="4"/>
    <x v="4"/>
    <x v="4"/>
    <x v="3"/>
    <x v="0"/>
  </r>
  <r>
    <x v="722"/>
    <x v="725"/>
    <x v="9"/>
    <x v="44"/>
    <x v="40"/>
    <x v="32"/>
    <x v="31"/>
    <x v="0"/>
    <x v="0"/>
  </r>
  <r>
    <x v="723"/>
    <x v="726"/>
    <x v="6"/>
    <x v="3"/>
    <x v="3"/>
    <x v="1"/>
    <x v="1"/>
    <x v="1"/>
    <x v="1"/>
  </r>
  <r>
    <x v="724"/>
    <x v="727"/>
    <x v="5"/>
    <x v="23"/>
    <x v="23"/>
    <x v="5"/>
    <x v="5"/>
    <x v="3"/>
    <x v="0"/>
  </r>
  <r>
    <x v="725"/>
    <x v="728"/>
    <x v="53"/>
    <x v="3"/>
    <x v="3"/>
    <x v="13"/>
    <x v="12"/>
    <x v="0"/>
    <x v="0"/>
  </r>
  <r>
    <x v="726"/>
    <x v="729"/>
    <x v="2"/>
    <x v="3"/>
    <x v="3"/>
    <x v="9"/>
    <x v="9"/>
    <x v="0"/>
    <x v="0"/>
  </r>
  <r>
    <x v="727"/>
    <x v="730"/>
    <x v="2"/>
    <x v="3"/>
    <x v="3"/>
    <x v="9"/>
    <x v="9"/>
    <x v="0"/>
    <x v="0"/>
  </r>
  <r>
    <x v="728"/>
    <x v="731"/>
    <x v="41"/>
    <x v="3"/>
    <x v="3"/>
    <x v="5"/>
    <x v="5"/>
    <x v="0"/>
    <x v="0"/>
  </r>
  <r>
    <x v="729"/>
    <x v="732"/>
    <x v="2"/>
    <x v="3"/>
    <x v="3"/>
    <x v="15"/>
    <x v="14"/>
    <x v="0"/>
    <x v="0"/>
  </r>
  <r>
    <x v="730"/>
    <x v="733"/>
    <x v="4"/>
    <x v="4"/>
    <x v="4"/>
    <x v="4"/>
    <x v="4"/>
    <x v="0"/>
    <x v="0"/>
  </r>
  <r>
    <x v="731"/>
    <x v="734"/>
    <x v="6"/>
    <x v="27"/>
    <x v="24"/>
    <x v="1"/>
    <x v="1"/>
    <x v="3"/>
    <x v="1"/>
  </r>
  <r>
    <x v="732"/>
    <x v="735"/>
    <x v="6"/>
    <x v="3"/>
    <x v="3"/>
    <x v="9"/>
    <x v="9"/>
    <x v="0"/>
    <x v="0"/>
  </r>
  <r>
    <x v="733"/>
    <x v="736"/>
    <x v="41"/>
    <x v="3"/>
    <x v="3"/>
    <x v="13"/>
    <x v="12"/>
    <x v="0"/>
    <x v="0"/>
  </r>
  <r>
    <x v="734"/>
    <x v="737"/>
    <x v="2"/>
    <x v="3"/>
    <x v="3"/>
    <x v="11"/>
    <x v="1"/>
    <x v="1"/>
    <x v="1"/>
  </r>
  <r>
    <x v="735"/>
    <x v="738"/>
    <x v="2"/>
    <x v="3"/>
    <x v="3"/>
    <x v="11"/>
    <x v="1"/>
    <x v="1"/>
    <x v="1"/>
  </r>
  <r>
    <x v="736"/>
    <x v="739"/>
    <x v="11"/>
    <x v="17"/>
    <x v="17"/>
    <x v="12"/>
    <x v="11"/>
    <x v="0"/>
    <x v="0"/>
  </r>
  <r>
    <x v="737"/>
    <x v="740"/>
    <x v="2"/>
    <x v="3"/>
    <x v="3"/>
    <x v="12"/>
    <x v="11"/>
    <x v="1"/>
    <x v="1"/>
  </r>
  <r>
    <x v="738"/>
    <x v="741"/>
    <x v="3"/>
    <x v="49"/>
    <x v="44"/>
    <x v="13"/>
    <x v="12"/>
    <x v="0"/>
    <x v="0"/>
  </r>
  <r>
    <x v="739"/>
    <x v="742"/>
    <x v="53"/>
    <x v="27"/>
    <x v="24"/>
    <x v="11"/>
    <x v="1"/>
    <x v="0"/>
    <x v="0"/>
  </r>
  <r>
    <x v="740"/>
    <x v="743"/>
    <x v="2"/>
    <x v="27"/>
    <x v="24"/>
    <x v="1"/>
    <x v="1"/>
    <x v="1"/>
    <x v="1"/>
  </r>
  <r>
    <x v="741"/>
    <x v="744"/>
    <x v="2"/>
    <x v="27"/>
    <x v="24"/>
    <x v="1"/>
    <x v="1"/>
    <x v="1"/>
    <x v="1"/>
  </r>
  <r>
    <x v="742"/>
    <x v="745"/>
    <x v="2"/>
    <x v="27"/>
    <x v="24"/>
    <x v="1"/>
    <x v="1"/>
    <x v="1"/>
    <x v="1"/>
  </r>
  <r>
    <x v="743"/>
    <x v="746"/>
    <x v="2"/>
    <x v="3"/>
    <x v="3"/>
    <x v="9"/>
    <x v="9"/>
    <x v="0"/>
    <x v="0"/>
  </r>
  <r>
    <x v="744"/>
    <x v="747"/>
    <x v="6"/>
    <x v="3"/>
    <x v="3"/>
    <x v="9"/>
    <x v="9"/>
    <x v="0"/>
    <x v="0"/>
  </r>
  <r>
    <x v="745"/>
    <x v="748"/>
    <x v="8"/>
    <x v="40"/>
    <x v="24"/>
    <x v="12"/>
    <x v="11"/>
    <x v="0"/>
    <x v="0"/>
  </r>
  <r>
    <x v="746"/>
    <x v="749"/>
    <x v="53"/>
    <x v="3"/>
    <x v="3"/>
    <x v="9"/>
    <x v="9"/>
    <x v="0"/>
    <x v="0"/>
  </r>
  <r>
    <x v="747"/>
    <x v="750"/>
    <x v="53"/>
    <x v="3"/>
    <x v="3"/>
    <x v="9"/>
    <x v="9"/>
    <x v="0"/>
    <x v="0"/>
  </r>
  <r>
    <x v="748"/>
    <x v="751"/>
    <x v="53"/>
    <x v="3"/>
    <x v="3"/>
    <x v="9"/>
    <x v="9"/>
    <x v="0"/>
    <x v="0"/>
  </r>
  <r>
    <x v="749"/>
    <x v="752"/>
    <x v="53"/>
    <x v="3"/>
    <x v="3"/>
    <x v="13"/>
    <x v="12"/>
    <x v="0"/>
    <x v="0"/>
  </r>
  <r>
    <x v="750"/>
    <x v="753"/>
    <x v="17"/>
    <x v="3"/>
    <x v="3"/>
    <x v="15"/>
    <x v="14"/>
    <x v="0"/>
    <x v="0"/>
  </r>
  <r>
    <x v="751"/>
    <x v="754"/>
    <x v="19"/>
    <x v="3"/>
    <x v="3"/>
    <x v="5"/>
    <x v="5"/>
    <x v="0"/>
    <x v="0"/>
  </r>
  <r>
    <x v="752"/>
    <x v="755"/>
    <x v="2"/>
    <x v="3"/>
    <x v="3"/>
    <x v="14"/>
    <x v="13"/>
    <x v="0"/>
    <x v="0"/>
  </r>
  <r>
    <x v="753"/>
    <x v="756"/>
    <x v="10"/>
    <x v="3"/>
    <x v="3"/>
    <x v="13"/>
    <x v="12"/>
    <x v="0"/>
    <x v="0"/>
  </r>
  <r>
    <x v="754"/>
    <x v="757"/>
    <x v="2"/>
    <x v="1"/>
    <x v="1"/>
    <x v="1"/>
    <x v="1"/>
    <x v="0"/>
    <x v="0"/>
  </r>
  <r>
    <x v="755"/>
    <x v="758"/>
    <x v="36"/>
    <x v="3"/>
    <x v="3"/>
    <x v="10"/>
    <x v="10"/>
    <x v="0"/>
    <x v="0"/>
  </r>
  <r>
    <x v="756"/>
    <x v="759"/>
    <x v="2"/>
    <x v="3"/>
    <x v="3"/>
    <x v="1"/>
    <x v="1"/>
    <x v="1"/>
    <x v="1"/>
  </r>
  <r>
    <x v="757"/>
    <x v="760"/>
    <x v="1"/>
    <x v="3"/>
    <x v="3"/>
    <x v="9"/>
    <x v="9"/>
    <x v="0"/>
    <x v="0"/>
  </r>
  <r>
    <x v="758"/>
    <x v="761"/>
    <x v="104"/>
    <x v="58"/>
    <x v="51"/>
    <x v="21"/>
    <x v="20"/>
    <x v="0"/>
    <x v="0"/>
  </r>
  <r>
    <x v="759"/>
    <x v="762"/>
    <x v="105"/>
    <x v="26"/>
    <x v="26"/>
    <x v="24"/>
    <x v="23"/>
    <x v="0"/>
    <x v="0"/>
  </r>
  <r>
    <x v="760"/>
    <x v="763"/>
    <x v="26"/>
    <x v="3"/>
    <x v="3"/>
    <x v="20"/>
    <x v="19"/>
    <x v="0"/>
    <x v="0"/>
  </r>
  <r>
    <x v="761"/>
    <x v="764"/>
    <x v="4"/>
    <x v="36"/>
    <x v="35"/>
    <x v="27"/>
    <x v="26"/>
    <x v="0"/>
    <x v="0"/>
  </r>
  <r>
    <x v="762"/>
    <x v="765"/>
    <x v="9"/>
    <x v="3"/>
    <x v="3"/>
    <x v="9"/>
    <x v="9"/>
    <x v="1"/>
    <x v="0"/>
  </r>
  <r>
    <x v="763"/>
    <x v="766"/>
    <x v="106"/>
    <x v="1"/>
    <x v="1"/>
    <x v="1"/>
    <x v="1"/>
    <x v="0"/>
    <x v="0"/>
  </r>
  <r>
    <x v="763"/>
    <x v="767"/>
    <x v="106"/>
    <x v="58"/>
    <x v="51"/>
    <x v="21"/>
    <x v="20"/>
    <x v="0"/>
    <x v="0"/>
  </r>
  <r>
    <x v="764"/>
    <x v="768"/>
    <x v="4"/>
    <x v="3"/>
    <x v="3"/>
    <x v="9"/>
    <x v="9"/>
    <x v="0"/>
    <x v="0"/>
  </r>
  <r>
    <x v="765"/>
    <x v="769"/>
    <x v="2"/>
    <x v="1"/>
    <x v="1"/>
    <x v="1"/>
    <x v="1"/>
    <x v="0"/>
    <x v="0"/>
  </r>
  <r>
    <x v="766"/>
    <x v="770"/>
    <x v="8"/>
    <x v="3"/>
    <x v="3"/>
    <x v="13"/>
    <x v="12"/>
    <x v="0"/>
    <x v="0"/>
  </r>
  <r>
    <x v="767"/>
    <x v="771"/>
    <x v="0"/>
    <x v="1"/>
    <x v="1"/>
    <x v="1"/>
    <x v="1"/>
    <x v="0"/>
    <x v="0"/>
  </r>
  <r>
    <x v="768"/>
    <x v="772"/>
    <x v="6"/>
    <x v="1"/>
    <x v="1"/>
    <x v="1"/>
    <x v="1"/>
    <x v="0"/>
    <x v="0"/>
  </r>
  <r>
    <x v="768"/>
    <x v="772"/>
    <x v="6"/>
    <x v="1"/>
    <x v="1"/>
    <x v="1"/>
    <x v="1"/>
    <x v="0"/>
    <x v="0"/>
  </r>
  <r>
    <x v="769"/>
    <x v="773"/>
    <x v="74"/>
    <x v="17"/>
    <x v="17"/>
    <x v="8"/>
    <x v="8"/>
    <x v="0"/>
    <x v="0"/>
  </r>
  <r>
    <x v="770"/>
    <x v="774"/>
    <x v="8"/>
    <x v="17"/>
    <x v="17"/>
    <x v="8"/>
    <x v="8"/>
    <x v="0"/>
    <x v="0"/>
  </r>
  <r>
    <x v="771"/>
    <x v="739"/>
    <x v="43"/>
    <x v="17"/>
    <x v="17"/>
    <x v="12"/>
    <x v="11"/>
    <x v="0"/>
    <x v="0"/>
  </r>
  <r>
    <x v="772"/>
    <x v="775"/>
    <x v="2"/>
    <x v="1"/>
    <x v="1"/>
    <x v="1"/>
    <x v="1"/>
    <x v="0"/>
    <x v="0"/>
  </r>
  <r>
    <x v="773"/>
    <x v="776"/>
    <x v="0"/>
    <x v="27"/>
    <x v="24"/>
    <x v="11"/>
    <x v="1"/>
    <x v="0"/>
    <x v="0"/>
  </r>
  <r>
    <x v="774"/>
    <x v="777"/>
    <x v="0"/>
    <x v="27"/>
    <x v="24"/>
    <x v="11"/>
    <x v="1"/>
    <x v="0"/>
    <x v="0"/>
  </r>
  <r>
    <x v="775"/>
    <x v="778"/>
    <x v="9"/>
    <x v="3"/>
    <x v="3"/>
    <x v="13"/>
    <x v="12"/>
    <x v="0"/>
    <x v="0"/>
  </r>
  <r>
    <x v="776"/>
    <x v="779"/>
    <x v="107"/>
    <x v="3"/>
    <x v="3"/>
    <x v="29"/>
    <x v="28"/>
    <x v="0"/>
    <x v="0"/>
  </r>
  <r>
    <x v="777"/>
    <x v="780"/>
    <x v="43"/>
    <x v="3"/>
    <x v="3"/>
    <x v="27"/>
    <x v="26"/>
    <x v="0"/>
    <x v="0"/>
  </r>
  <r>
    <x v="778"/>
    <x v="781"/>
    <x v="47"/>
    <x v="3"/>
    <x v="3"/>
    <x v="10"/>
    <x v="10"/>
    <x v="0"/>
    <x v="0"/>
  </r>
  <r>
    <x v="779"/>
    <x v="782"/>
    <x v="10"/>
    <x v="36"/>
    <x v="35"/>
    <x v="27"/>
    <x v="26"/>
    <x v="0"/>
    <x v="0"/>
  </r>
  <r>
    <x v="780"/>
    <x v="783"/>
    <x v="0"/>
    <x v="3"/>
    <x v="3"/>
    <x v="9"/>
    <x v="9"/>
    <x v="0"/>
    <x v="0"/>
  </r>
  <r>
    <x v="781"/>
    <x v="784"/>
    <x v="55"/>
    <x v="26"/>
    <x v="26"/>
    <x v="24"/>
    <x v="23"/>
    <x v="0"/>
    <x v="0"/>
  </r>
  <r>
    <x v="782"/>
    <x v="785"/>
    <x v="36"/>
    <x v="3"/>
    <x v="3"/>
    <x v="5"/>
    <x v="5"/>
    <x v="0"/>
    <x v="0"/>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r>
    <x v="783"/>
    <x v="786"/>
    <x v="108"/>
    <x v="68"/>
    <x v="59"/>
    <x v="39"/>
    <x v="38"/>
    <x v="6"/>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9"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F26:G29" firstHeaderRow="1" firstDataRow="1" firstDataCol="1" rowPageCount="1" colPageCount="1"/>
  <pivotFields count="11">
    <pivotField showAll="0">
      <items count="78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t="default"/>
      </items>
    </pivotField>
    <pivotField showAll="0"/>
    <pivotField dataField="1" showAll="0" avgSubtotal="1">
      <items count="110">
        <item x="53"/>
        <item x="2"/>
        <item x="6"/>
        <item x="0"/>
        <item x="8"/>
        <item x="3"/>
        <item x="1"/>
        <item x="5"/>
        <item x="9"/>
        <item x="7"/>
        <item x="4"/>
        <item x="41"/>
        <item x="10"/>
        <item x="17"/>
        <item x="56"/>
        <item x="47"/>
        <item x="23"/>
        <item x="30"/>
        <item x="14"/>
        <item x="27"/>
        <item x="11"/>
        <item x="55"/>
        <item x="25"/>
        <item x="15"/>
        <item x="33"/>
        <item x="35"/>
        <item x="28"/>
        <item x="13"/>
        <item x="43"/>
        <item x="46"/>
        <item x="45"/>
        <item x="52"/>
        <item x="44"/>
        <item x="65"/>
        <item x="19"/>
        <item x="36"/>
        <item x="100"/>
        <item x="39"/>
        <item x="20"/>
        <item x="74"/>
        <item x="24"/>
        <item x="22"/>
        <item x="18"/>
        <item x="29"/>
        <item x="16"/>
        <item x="99"/>
        <item x="38"/>
        <item x="84"/>
        <item x="70"/>
        <item x="67"/>
        <item x="59"/>
        <item x="66"/>
        <item x="60"/>
        <item x="51"/>
        <item x="12"/>
        <item x="42"/>
        <item x="80"/>
        <item x="31"/>
        <item x="40"/>
        <item x="102"/>
        <item x="77"/>
        <item x="107"/>
        <item x="37"/>
        <item x="63"/>
        <item x="75"/>
        <item x="62"/>
        <item x="78"/>
        <item x="88"/>
        <item x="82"/>
        <item x="101"/>
        <item x="50"/>
        <item x="94"/>
        <item x="61"/>
        <item x="57"/>
        <item x="54"/>
        <item x="21"/>
        <item x="97"/>
        <item x="76"/>
        <item x="26"/>
        <item x="71"/>
        <item x="98"/>
        <item x="48"/>
        <item x="68"/>
        <item x="49"/>
        <item x="73"/>
        <item x="103"/>
        <item x="92"/>
        <item x="85"/>
        <item x="105"/>
        <item x="58"/>
        <item x="64"/>
        <item x="32"/>
        <item x="72"/>
        <item x="106"/>
        <item x="34"/>
        <item x="95"/>
        <item x="96"/>
        <item x="79"/>
        <item x="83"/>
        <item x="81"/>
        <item x="91"/>
        <item x="69"/>
        <item x="87"/>
        <item x="93"/>
        <item x="90"/>
        <item x="104"/>
        <item x="86"/>
        <item x="89"/>
        <item x="108"/>
        <item t="avg"/>
      </items>
    </pivotField>
    <pivotField showAll="0">
      <items count="70">
        <item x="27"/>
        <item x="0"/>
        <item x="67"/>
        <item x="26"/>
        <item x="59"/>
        <item x="50"/>
        <item x="51"/>
        <item x="15"/>
        <item x="24"/>
        <item x="13"/>
        <item x="57"/>
        <item x="41"/>
        <item x="2"/>
        <item x="4"/>
        <item x="54"/>
        <item x="63"/>
        <item x="39"/>
        <item x="44"/>
        <item x="22"/>
        <item x="37"/>
        <item x="10"/>
        <item x="5"/>
        <item x="18"/>
        <item x="55"/>
        <item x="7"/>
        <item x="46"/>
        <item x="28"/>
        <item x="23"/>
        <item x="45"/>
        <item x="30"/>
        <item x="62"/>
        <item x="60"/>
        <item x="40"/>
        <item x="42"/>
        <item x="33"/>
        <item x="58"/>
        <item x="12"/>
        <item x="19"/>
        <item x="49"/>
        <item x="20"/>
        <item x="8"/>
        <item x="17"/>
        <item x="31"/>
        <item x="38"/>
        <item x="35"/>
        <item x="52"/>
        <item x="32"/>
        <item x="34"/>
        <item x="56"/>
        <item x="16"/>
        <item x="48"/>
        <item x="64"/>
        <item x="61"/>
        <item x="36"/>
        <item x="6"/>
        <item x="25"/>
        <item x="43"/>
        <item x="11"/>
        <item x="9"/>
        <item x="29"/>
        <item x="47"/>
        <item x="21"/>
        <item x="65"/>
        <item x="66"/>
        <item x="14"/>
        <item x="53"/>
        <item x="3"/>
        <item x="1"/>
        <item x="68"/>
        <item t="default"/>
      </items>
    </pivotField>
    <pivotField name="Code 9999" axis="axisPage" showAll="0">
      <items count="61">
        <item sd="0" x="41"/>
        <item sd="0" x="21"/>
        <item sd="0" x="51"/>
        <item sd="0" x="15"/>
        <item sd="0" x="6"/>
        <item sd="0" x="26"/>
        <item sd="0" x="38"/>
        <item sd="0" x="2"/>
        <item sd="0" x="33"/>
        <item sd="0" x="0"/>
        <item sd="0" x="27"/>
        <item sd="0" x="45"/>
        <item sd="0" x="20"/>
        <item sd="0" x="37"/>
        <item sd="0" x="39"/>
        <item x="3"/>
        <item sd="0" x="42"/>
        <item sd="0" x="55"/>
        <item sd="0" x="43"/>
        <item sd="0" x="35"/>
        <item sd="0" x="36"/>
        <item sd="0" x="44"/>
        <item sd="0" x="4"/>
        <item sd="0" x="40"/>
        <item sd="0" x="22"/>
        <item sd="0" x="32"/>
        <item sd="0" x="30"/>
        <item sd="0" x="5"/>
        <item sd="0" x="11"/>
        <item sd="0" x="17"/>
        <item sd="0" x="7"/>
        <item sd="0" x="23"/>
        <item sd="0" x="8"/>
        <item sd="0" x="9"/>
        <item sd="0" x="54"/>
        <item sd="0" x="56"/>
        <item sd="0" x="50"/>
        <item sd="0" x="31"/>
        <item sd="0" x="16"/>
        <item sd="0" x="57"/>
        <item sd="0" x="18"/>
        <item sd="0" x="58"/>
        <item sd="0" x="49"/>
        <item sd="0" x="48"/>
        <item sd="0" x="28"/>
        <item sd="0" x="14"/>
        <item sd="0" x="19"/>
        <item sd="0" x="53"/>
        <item sd="0" x="47"/>
        <item sd="0" x="12"/>
        <item sd="0" x="13"/>
        <item sd="0" x="29"/>
        <item sd="0" x="25"/>
        <item sd="0" x="52"/>
        <item sd="0" x="10"/>
        <item sd="0" x="46"/>
        <item sd="0" x="34"/>
        <item x="24"/>
        <item sd="0" x="1"/>
        <item sd="0" x="59"/>
        <item t="default"/>
      </items>
    </pivotField>
    <pivotField showAll="0"/>
    <pivotField axis="axisRow" showAll="0">
      <items count="40">
        <item x="20"/>
        <item x="32"/>
        <item x="7"/>
        <item x="22"/>
        <item x="29"/>
        <item x="21"/>
        <item x="0"/>
        <item x="19"/>
        <item x="15"/>
        <item x="2"/>
        <item x="6"/>
        <item x="8"/>
        <item x="13"/>
        <item x="26"/>
        <item x="5"/>
        <item x="12"/>
        <item x="31"/>
        <item x="28"/>
        <item x="4"/>
        <item x="36"/>
        <item x="11"/>
        <item x="30"/>
        <item x="16"/>
        <item x="18"/>
        <item x="23"/>
        <item x="27"/>
        <item x="17"/>
        <item x="3"/>
        <item x="33"/>
        <item x="24"/>
        <item x="34"/>
        <item x="35"/>
        <item x="37"/>
        <item x="10"/>
        <item x="14"/>
        <item x="9"/>
        <item x="25"/>
        <item x="1"/>
        <item x="38"/>
        <item t="default"/>
      </items>
    </pivotField>
    <pivotField showAll="0"/>
    <pivotField showAll="0"/>
    <pivotField showAll="0" defaultSubtotal="0">
      <items count="7">
        <item n="0-5" sd="0" x="2"/>
        <item n="5-15" sd="0" x="3"/>
        <item x="5"/>
        <item x="6"/>
        <item n="100-500" sd="0" x="4"/>
        <item sd="0" x="0"/>
        <item sd="0" x="1"/>
      </items>
    </pivotField>
    <pivotField axis="axisRow" showAll="0" defaultSubtotal="0">
      <items count="18">
        <item sd="0" x="7"/>
        <item x="12"/>
        <item x="3"/>
        <item n="Anders" sd="0" x="17"/>
        <item x="9"/>
        <item x="0"/>
        <item x="1"/>
        <item x="4"/>
        <item x="11"/>
        <item x="14"/>
        <item x="10"/>
        <item x="5"/>
        <item sd="0" x="8"/>
        <item n="Geen CAO" sd="0" x="16"/>
        <item x="6"/>
        <item x="2"/>
        <item x="13"/>
        <item x="15"/>
      </items>
    </pivotField>
  </pivotFields>
  <rowFields count="2">
    <field x="10"/>
    <field x="6"/>
  </rowFields>
  <rowItems count="3">
    <i>
      <x v="3"/>
    </i>
    <i>
      <x v="13"/>
    </i>
    <i t="grand">
      <x/>
    </i>
  </rowItems>
  <colItems count="1">
    <i/>
  </colItems>
  <pageFields count="1">
    <pageField fld="4" item="15" hier="-1"/>
  </pageFields>
  <dataFields count="1">
    <dataField name="Sum of # Werkn." fld="2" baseField="4"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B3:D64" firstHeaderRow="0" firstDataRow="1" firstDataCol="1"/>
  <pivotFields count="11">
    <pivotField dataField="1" showAll="0"/>
    <pivotField showAll="0"/>
    <pivotField dataField="1" showAll="0">
      <items count="110">
        <item x="53"/>
        <item x="2"/>
        <item x="6"/>
        <item x="0"/>
        <item x="8"/>
        <item x="3"/>
        <item x="1"/>
        <item x="5"/>
        <item x="9"/>
        <item x="7"/>
        <item x="4"/>
        <item x="41"/>
        <item x="10"/>
        <item x="17"/>
        <item x="56"/>
        <item x="47"/>
        <item x="23"/>
        <item x="30"/>
        <item x="14"/>
        <item x="27"/>
        <item x="11"/>
        <item x="55"/>
        <item x="25"/>
        <item x="15"/>
        <item x="33"/>
        <item x="35"/>
        <item x="28"/>
        <item x="13"/>
        <item x="43"/>
        <item x="46"/>
        <item x="45"/>
        <item x="52"/>
        <item x="44"/>
        <item x="65"/>
        <item x="19"/>
        <item x="36"/>
        <item x="100"/>
        <item x="39"/>
        <item x="20"/>
        <item x="74"/>
        <item x="24"/>
        <item x="22"/>
        <item x="18"/>
        <item x="29"/>
        <item x="16"/>
        <item x="99"/>
        <item x="38"/>
        <item x="84"/>
        <item x="70"/>
        <item x="67"/>
        <item x="59"/>
        <item x="66"/>
        <item x="60"/>
        <item x="51"/>
        <item x="12"/>
        <item x="42"/>
        <item x="80"/>
        <item x="31"/>
        <item x="40"/>
        <item x="102"/>
        <item x="77"/>
        <item x="107"/>
        <item x="37"/>
        <item x="63"/>
        <item x="75"/>
        <item x="62"/>
        <item x="78"/>
        <item x="88"/>
        <item x="82"/>
        <item x="101"/>
        <item x="50"/>
        <item x="94"/>
        <item x="61"/>
        <item x="57"/>
        <item x="54"/>
        <item x="21"/>
        <item x="97"/>
        <item x="76"/>
        <item x="26"/>
        <item x="71"/>
        <item x="98"/>
        <item x="48"/>
        <item x="68"/>
        <item x="49"/>
        <item x="73"/>
        <item x="103"/>
        <item x="92"/>
        <item x="85"/>
        <item x="105"/>
        <item x="58"/>
        <item x="64"/>
        <item x="32"/>
        <item x="72"/>
        <item x="106"/>
        <item x="34"/>
        <item x="95"/>
        <item x="96"/>
        <item x="79"/>
        <item x="83"/>
        <item x="81"/>
        <item x="91"/>
        <item x="69"/>
        <item x="87"/>
        <item x="93"/>
        <item x="90"/>
        <item x="104"/>
        <item x="86"/>
        <item x="89"/>
        <item x="108"/>
        <item t="default"/>
      </items>
    </pivotField>
    <pivotField showAll="0"/>
    <pivotField axis="axisRow" showAll="0" sortType="descending">
      <items count="61">
        <item x="41"/>
        <item x="21"/>
        <item x="51"/>
        <item x="15"/>
        <item x="6"/>
        <item x="26"/>
        <item x="38"/>
        <item x="2"/>
        <item x="33"/>
        <item x="0"/>
        <item x="27"/>
        <item x="45"/>
        <item x="20"/>
        <item x="37"/>
        <item x="39"/>
        <item x="3"/>
        <item x="42"/>
        <item x="55"/>
        <item x="43"/>
        <item x="35"/>
        <item x="36"/>
        <item x="44"/>
        <item x="4"/>
        <item x="40"/>
        <item x="22"/>
        <item x="32"/>
        <item x="30"/>
        <item x="5"/>
        <item x="11"/>
        <item x="17"/>
        <item x="7"/>
        <item x="23"/>
        <item x="8"/>
        <item x="9"/>
        <item x="54"/>
        <item x="56"/>
        <item x="50"/>
        <item x="31"/>
        <item x="16"/>
        <item x="57"/>
        <item x="18"/>
        <item x="58"/>
        <item x="49"/>
        <item x="48"/>
        <item x="28"/>
        <item x="14"/>
        <item x="19"/>
        <item x="53"/>
        <item x="47"/>
        <item x="12"/>
        <item x="13"/>
        <item x="29"/>
        <item x="25"/>
        <item x="52"/>
        <item x="10"/>
        <item x="46"/>
        <item x="34"/>
        <item x="24"/>
        <item x="1"/>
        <item x="59"/>
        <item t="default"/>
      </items>
      <autoSortScope>
        <pivotArea dataOnly="0" outline="0" fieldPosition="0">
          <references count="1">
            <reference field="4294967294" count="1" selected="0">
              <x v="1"/>
            </reference>
          </references>
        </pivotArea>
      </autoSortScope>
    </pivotField>
    <pivotField showAll="0"/>
    <pivotField showAll="0">
      <items count="40">
        <item x="20"/>
        <item x="32"/>
        <item x="7"/>
        <item x="22"/>
        <item x="29"/>
        <item x="21"/>
        <item x="0"/>
        <item x="19"/>
        <item x="15"/>
        <item x="2"/>
        <item x="6"/>
        <item x="8"/>
        <item x="13"/>
        <item x="26"/>
        <item x="5"/>
        <item x="12"/>
        <item x="31"/>
        <item x="28"/>
        <item x="4"/>
        <item x="36"/>
        <item x="11"/>
        <item x="30"/>
        <item x="16"/>
        <item x="18"/>
        <item x="23"/>
        <item x="27"/>
        <item x="17"/>
        <item x="3"/>
        <item x="33"/>
        <item x="24"/>
        <item x="34"/>
        <item x="35"/>
        <item x="37"/>
        <item x="10"/>
        <item x="14"/>
        <item x="9"/>
        <item x="25"/>
        <item x="1"/>
        <item x="38"/>
        <item t="default"/>
      </items>
    </pivotField>
    <pivotField showAll="0"/>
    <pivotField showAll="0"/>
    <pivotField showAll="0" defaultSubtotal="0">
      <items count="7">
        <item x="2"/>
        <item x="3"/>
        <item x="5"/>
        <item x="6"/>
        <item x="4"/>
        <item x="0"/>
        <item x="1"/>
      </items>
    </pivotField>
    <pivotField showAll="0" defaultSubtotal="0">
      <items count="18">
        <item x="7"/>
        <item x="12"/>
        <item x="3"/>
        <item x="17"/>
        <item x="9"/>
        <item x="0"/>
        <item x="1"/>
        <item x="4"/>
        <item x="11"/>
        <item x="14"/>
        <item x="10"/>
        <item x="5"/>
        <item x="8"/>
        <item x="16"/>
        <item x="6"/>
        <item x="2"/>
        <item x="13"/>
        <item x="15"/>
      </items>
    </pivotField>
  </pivotFields>
  <rowFields count="1">
    <field x="4"/>
  </rowFields>
  <rowItems count="61">
    <i>
      <x v="15"/>
    </i>
    <i>
      <x v="58"/>
    </i>
    <i>
      <x v="22"/>
    </i>
    <i>
      <x v="29"/>
    </i>
    <i>
      <x v="53"/>
    </i>
    <i>
      <x v="57"/>
    </i>
    <i>
      <x v="2"/>
    </i>
    <i>
      <x v="3"/>
    </i>
    <i>
      <x v="32"/>
    </i>
    <i>
      <x v="5"/>
    </i>
    <i>
      <x v="19"/>
    </i>
    <i>
      <x v="46"/>
    </i>
    <i>
      <x v="9"/>
    </i>
    <i>
      <x v="38"/>
    </i>
    <i>
      <x v="49"/>
    </i>
    <i>
      <x v="45"/>
    </i>
    <i>
      <x v="12"/>
    </i>
    <i>
      <x v="14"/>
    </i>
    <i>
      <x v="10"/>
    </i>
    <i>
      <x v="13"/>
    </i>
    <i>
      <x v="56"/>
    </i>
    <i>
      <x v="31"/>
    </i>
    <i>
      <x v="43"/>
    </i>
    <i>
      <x v="35"/>
    </i>
    <i>
      <x v="30"/>
    </i>
    <i>
      <x v="6"/>
    </i>
    <i>
      <x v="47"/>
    </i>
    <i>
      <x v="55"/>
    </i>
    <i>
      <x v="21"/>
    </i>
    <i>
      <x v="8"/>
    </i>
    <i>
      <x v="26"/>
    </i>
    <i>
      <x v="17"/>
    </i>
    <i>
      <x v="48"/>
    </i>
    <i>
      <x v="40"/>
    </i>
    <i>
      <x v="42"/>
    </i>
    <i>
      <x v="27"/>
    </i>
    <i>
      <x v="52"/>
    </i>
    <i>
      <x v="11"/>
    </i>
    <i>
      <x v="23"/>
    </i>
    <i>
      <x v="36"/>
    </i>
    <i>
      <x v="50"/>
    </i>
    <i>
      <x v="24"/>
    </i>
    <i>
      <x v="39"/>
    </i>
    <i>
      <x v="16"/>
    </i>
    <i>
      <x v="18"/>
    </i>
    <i>
      <x v="34"/>
    </i>
    <i>
      <x v="1"/>
    </i>
    <i>
      <x v="20"/>
    </i>
    <i>
      <x v="37"/>
    </i>
    <i>
      <x v="44"/>
    </i>
    <i>
      <x v="4"/>
    </i>
    <i>
      <x/>
    </i>
    <i>
      <x v="25"/>
    </i>
    <i>
      <x v="28"/>
    </i>
    <i>
      <x v="7"/>
    </i>
    <i>
      <x v="51"/>
    </i>
    <i>
      <x v="54"/>
    </i>
    <i>
      <x v="33"/>
    </i>
    <i>
      <x v="41"/>
    </i>
    <i>
      <x v="59"/>
    </i>
    <i t="grand">
      <x/>
    </i>
  </rowItems>
  <colFields count="1">
    <field x="-2"/>
  </colFields>
  <colItems count="2">
    <i>
      <x/>
    </i>
    <i i="1">
      <x v="1"/>
    </i>
  </colItems>
  <dataFields count="2">
    <dataField name="Aantal bedrijven " fld="0" subtotal="count" baseField="4" baseItem="15"/>
    <dataField name="Sum of # Werkn." fld="2" baseField="4"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F3:F4" firstHeaderRow="1" firstDataRow="1" firstDataCol="0" rowPageCount="1" colPageCount="1"/>
  <pivotFields count="11">
    <pivotField showAll="0"/>
    <pivotField showAll="0"/>
    <pivotField showAll="0">
      <items count="110">
        <item x="53"/>
        <item x="2"/>
        <item x="6"/>
        <item x="0"/>
        <item x="8"/>
        <item x="3"/>
        <item x="1"/>
        <item x="5"/>
        <item x="9"/>
        <item x="7"/>
        <item x="4"/>
        <item x="41"/>
        <item x="10"/>
        <item x="17"/>
        <item x="56"/>
        <item x="47"/>
        <item x="23"/>
        <item x="30"/>
        <item x="14"/>
        <item x="27"/>
        <item x="11"/>
        <item x="55"/>
        <item x="25"/>
        <item x="15"/>
        <item x="33"/>
        <item x="35"/>
        <item x="28"/>
        <item x="13"/>
        <item x="43"/>
        <item x="46"/>
        <item x="45"/>
        <item x="52"/>
        <item x="44"/>
        <item x="65"/>
        <item x="19"/>
        <item x="36"/>
        <item x="100"/>
        <item x="39"/>
        <item x="20"/>
        <item x="74"/>
        <item x="24"/>
        <item x="22"/>
        <item x="18"/>
        <item x="29"/>
        <item x="16"/>
        <item x="99"/>
        <item x="38"/>
        <item x="84"/>
        <item x="70"/>
        <item x="67"/>
        <item x="59"/>
        <item x="66"/>
        <item x="60"/>
        <item x="51"/>
        <item x="12"/>
        <item x="42"/>
        <item x="80"/>
        <item x="31"/>
        <item x="40"/>
        <item x="102"/>
        <item x="77"/>
        <item x="107"/>
        <item x="37"/>
        <item x="63"/>
        <item x="75"/>
        <item x="62"/>
        <item x="78"/>
        <item x="88"/>
        <item x="82"/>
        <item x="101"/>
        <item x="50"/>
        <item x="94"/>
        <item x="61"/>
        <item x="57"/>
        <item x="54"/>
        <item x="21"/>
        <item x="97"/>
        <item x="76"/>
        <item x="26"/>
        <item x="71"/>
        <item x="98"/>
        <item x="48"/>
        <item x="68"/>
        <item x="49"/>
        <item x="73"/>
        <item x="103"/>
        <item x="92"/>
        <item x="85"/>
        <item x="105"/>
        <item x="58"/>
        <item x="64"/>
        <item x="32"/>
        <item x="72"/>
        <item x="106"/>
        <item x="34"/>
        <item x="95"/>
        <item x="96"/>
        <item x="79"/>
        <item x="83"/>
        <item x="81"/>
        <item x="91"/>
        <item x="69"/>
        <item x="87"/>
        <item x="93"/>
        <item x="90"/>
        <item x="104"/>
        <item x="86"/>
        <item x="89"/>
        <item x="108"/>
        <item t="default"/>
      </items>
    </pivotField>
    <pivotField showAll="0"/>
    <pivotField showAll="0"/>
    <pivotField showAll="0"/>
    <pivotField showAll="0">
      <items count="40">
        <item x="20"/>
        <item x="32"/>
        <item x="7"/>
        <item x="22"/>
        <item x="29"/>
        <item x="21"/>
        <item x="0"/>
        <item x="19"/>
        <item x="15"/>
        <item x="2"/>
        <item x="6"/>
        <item x="8"/>
        <item x="13"/>
        <item x="26"/>
        <item x="5"/>
        <item x="12"/>
        <item x="31"/>
        <item x="28"/>
        <item x="4"/>
        <item x="36"/>
        <item x="11"/>
        <item x="30"/>
        <item x="16"/>
        <item x="18"/>
        <item x="23"/>
        <item x="27"/>
        <item x="17"/>
        <item x="3"/>
        <item x="33"/>
        <item x="24"/>
        <item x="34"/>
        <item x="35"/>
        <item x="37"/>
        <item x="10"/>
        <item x="14"/>
        <item x="9"/>
        <item x="25"/>
        <item x="1"/>
        <item x="38"/>
        <item t="default"/>
      </items>
    </pivotField>
    <pivotField showAll="0"/>
    <pivotField axis="axisPage" dataField="1" showAll="0">
      <items count="4">
        <item x="0"/>
        <item x="1"/>
        <item x="2"/>
        <item t="default"/>
      </items>
    </pivotField>
    <pivotField showAll="0" defaultSubtotal="0">
      <items count="7">
        <item x="2"/>
        <item x="3"/>
        <item x="5"/>
        <item x="6"/>
        <item x="4"/>
        <item x="0"/>
        <item x="1"/>
      </items>
    </pivotField>
    <pivotField showAll="0" defaultSubtotal="0">
      <items count="18">
        <item x="7"/>
        <item x="12"/>
        <item x="3"/>
        <item x="17"/>
        <item x="9"/>
        <item x="0"/>
        <item x="1"/>
        <item x="4"/>
        <item x="11"/>
        <item x="14"/>
        <item x="10"/>
        <item x="5"/>
        <item x="8"/>
        <item x="16"/>
        <item x="6"/>
        <item x="2"/>
        <item x="13"/>
        <item x="15"/>
      </items>
    </pivotField>
  </pivotFields>
  <rowItems count="1">
    <i/>
  </rowItems>
  <colItems count="1">
    <i/>
  </colItems>
  <pageFields count="1">
    <pageField fld="8" item="1" hier="-1"/>
  </pageFields>
  <dataFields count="1">
    <dataField name="Aantal DGA Bedrijven" fld="8" subtotal="count" baseField="0" baseItem="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I3:K43" firstHeaderRow="0" firstDataRow="1" firstDataCol="1" rowPageCount="1" colPageCount="1"/>
  <pivotFields count="11">
    <pivotField dataField="1" showAll="0"/>
    <pivotField showAll="0"/>
    <pivotField dataField="1" showAll="0">
      <items count="110">
        <item x="53"/>
        <item x="2"/>
        <item x="6"/>
        <item x="0"/>
        <item x="8"/>
        <item x="3"/>
        <item x="1"/>
        <item x="5"/>
        <item x="9"/>
        <item x="7"/>
        <item x="4"/>
        <item x="41"/>
        <item x="10"/>
        <item x="17"/>
        <item x="56"/>
        <item x="47"/>
        <item x="23"/>
        <item x="30"/>
        <item x="14"/>
        <item x="27"/>
        <item x="11"/>
        <item x="55"/>
        <item x="25"/>
        <item x="15"/>
        <item x="33"/>
        <item x="35"/>
        <item x="28"/>
        <item x="13"/>
        <item x="43"/>
        <item x="46"/>
        <item x="45"/>
        <item x="52"/>
        <item x="44"/>
        <item x="65"/>
        <item x="19"/>
        <item x="36"/>
        <item x="100"/>
        <item x="39"/>
        <item x="20"/>
        <item x="74"/>
        <item x="24"/>
        <item x="22"/>
        <item x="18"/>
        <item x="29"/>
        <item x="16"/>
        <item x="99"/>
        <item x="38"/>
        <item x="84"/>
        <item x="70"/>
        <item x="67"/>
        <item x="59"/>
        <item x="66"/>
        <item x="60"/>
        <item x="51"/>
        <item x="12"/>
        <item x="42"/>
        <item x="80"/>
        <item x="31"/>
        <item x="40"/>
        <item x="102"/>
        <item x="77"/>
        <item x="107"/>
        <item x="37"/>
        <item x="63"/>
        <item x="75"/>
        <item x="62"/>
        <item x="78"/>
        <item x="88"/>
        <item x="82"/>
        <item x="101"/>
        <item x="50"/>
        <item x="94"/>
        <item x="61"/>
        <item x="57"/>
        <item x="54"/>
        <item x="21"/>
        <item x="97"/>
        <item x="76"/>
        <item x="26"/>
        <item x="71"/>
        <item x="98"/>
        <item x="48"/>
        <item x="68"/>
        <item x="49"/>
        <item x="73"/>
        <item x="103"/>
        <item x="92"/>
        <item x="85"/>
        <item x="105"/>
        <item x="58"/>
        <item x="64"/>
        <item x="32"/>
        <item x="72"/>
        <item x="106"/>
        <item x="34"/>
        <item x="95"/>
        <item x="96"/>
        <item x="79"/>
        <item x="83"/>
        <item x="81"/>
        <item x="91"/>
        <item x="69"/>
        <item x="87"/>
        <item x="93"/>
        <item x="90"/>
        <item x="104"/>
        <item x="86"/>
        <item x="89"/>
        <item x="108"/>
        <item t="default"/>
      </items>
    </pivotField>
    <pivotField showAll="0"/>
    <pivotField name="Omschrijving Sector codes" axis="axisPage" showAll="0">
      <items count="61">
        <item x="41"/>
        <item x="21"/>
        <item x="51"/>
        <item x="15"/>
        <item x="6"/>
        <item x="26"/>
        <item x="38"/>
        <item x="2"/>
        <item x="33"/>
        <item x="0"/>
        <item x="27"/>
        <item x="45"/>
        <item x="20"/>
        <item x="37"/>
        <item x="39"/>
        <item x="3"/>
        <item x="42"/>
        <item x="55"/>
        <item x="43"/>
        <item x="35"/>
        <item x="36"/>
        <item x="44"/>
        <item x="4"/>
        <item x="40"/>
        <item x="22"/>
        <item x="32"/>
        <item x="30"/>
        <item x="5"/>
        <item x="11"/>
        <item x="17"/>
        <item x="7"/>
        <item x="23"/>
        <item x="8"/>
        <item x="9"/>
        <item x="54"/>
        <item x="56"/>
        <item x="50"/>
        <item x="31"/>
        <item x="16"/>
        <item x="57"/>
        <item x="18"/>
        <item x="58"/>
        <item x="49"/>
        <item x="48"/>
        <item x="28"/>
        <item x="14"/>
        <item x="19"/>
        <item x="53"/>
        <item x="47"/>
        <item x="12"/>
        <item x="13"/>
        <item x="29"/>
        <item x="25"/>
        <item x="52"/>
        <item x="10"/>
        <item x="46"/>
        <item x="34"/>
        <item x="24"/>
        <item x="1"/>
        <item x="59"/>
        <item t="default"/>
      </items>
    </pivotField>
    <pivotField showAll="0"/>
    <pivotField axis="axisRow" showAll="0">
      <items count="40">
        <item x="22"/>
        <item x="21"/>
        <item x="0"/>
        <item x="19"/>
        <item x="15"/>
        <item x="2"/>
        <item x="6"/>
        <item x="13"/>
        <item x="5"/>
        <item x="12"/>
        <item x="28"/>
        <item x="4"/>
        <item x="11"/>
        <item x="18"/>
        <item x="27"/>
        <item x="3"/>
        <item x="24"/>
        <item x="34"/>
        <item x="35"/>
        <item x="37"/>
        <item x="10"/>
        <item x="14"/>
        <item x="9"/>
        <item x="25"/>
        <item x="1"/>
        <item x="38"/>
        <item x="7"/>
        <item x="8"/>
        <item x="16"/>
        <item x="17"/>
        <item x="20"/>
        <item x="23"/>
        <item x="26"/>
        <item x="29"/>
        <item x="30"/>
        <item x="31"/>
        <item x="32"/>
        <item x="33"/>
        <item x="36"/>
        <item t="default"/>
      </items>
    </pivotField>
    <pivotField showAll="0"/>
    <pivotField showAll="0"/>
    <pivotField showAll="0" defaultSubtotal="0">
      <items count="7">
        <item x="2"/>
        <item x="3"/>
        <item x="5"/>
        <item x="6"/>
        <item x="4"/>
        <item x="0"/>
        <item x="1"/>
      </items>
    </pivotField>
    <pivotField showAll="0" defaultSubtotal="0">
      <items count="18">
        <item x="17"/>
        <item x="0"/>
        <item x="1"/>
        <item x="16"/>
        <item x="2"/>
        <item x="15"/>
        <item x="3"/>
        <item x="4"/>
        <item x="5"/>
        <item x="6"/>
        <item x="7"/>
        <item x="8"/>
        <item x="9"/>
        <item x="10"/>
        <item x="11"/>
        <item x="12"/>
        <item x="13"/>
        <item x="14"/>
      </items>
    </pivotField>
  </pivotFields>
  <rowFields count="1">
    <field x="6"/>
  </rowFields>
  <row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rowItems>
  <colFields count="1">
    <field x="-2"/>
  </colFields>
  <colItems count="2">
    <i>
      <x/>
    </i>
    <i i="1">
      <x v="1"/>
    </i>
  </colItems>
  <pageFields count="1">
    <pageField fld="4" hier="-1"/>
  </pageFields>
  <dataFields count="2">
    <dataField name="Aantal bedrijven " fld="0" subtotal="count" baseField="6" baseItem="0"/>
    <dataField name="Sum of # Werkn." fld="2" baseField="6"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5"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Verdeling werknemers ">
  <location ref="F10:G18" firstHeaderRow="1" firstDataRow="1" firstDataCol="1"/>
  <pivotFields count="11">
    <pivotField dataField="1" showAll="0">
      <items count="78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t="default"/>
      </items>
    </pivotField>
    <pivotField showAll="0"/>
    <pivotField axis="axisRow" showAll="0" avgSubtotal="1">
      <items count="110">
        <item x="53"/>
        <item x="2"/>
        <item x="6"/>
        <item x="0"/>
        <item x="8"/>
        <item x="3"/>
        <item x="1"/>
        <item x="5"/>
        <item x="9"/>
        <item x="7"/>
        <item x="4"/>
        <item x="41"/>
        <item x="10"/>
        <item x="17"/>
        <item x="56"/>
        <item x="47"/>
        <item x="23"/>
        <item x="30"/>
        <item x="14"/>
        <item x="27"/>
        <item x="11"/>
        <item x="55"/>
        <item x="25"/>
        <item x="15"/>
        <item x="33"/>
        <item x="35"/>
        <item x="28"/>
        <item x="13"/>
        <item x="43"/>
        <item x="46"/>
        <item x="45"/>
        <item x="52"/>
        <item x="44"/>
        <item x="65"/>
        <item x="19"/>
        <item x="36"/>
        <item x="100"/>
        <item x="39"/>
        <item x="20"/>
        <item x="74"/>
        <item x="24"/>
        <item x="22"/>
        <item x="18"/>
        <item x="29"/>
        <item x="16"/>
        <item x="99"/>
        <item x="38"/>
        <item x="84"/>
        <item x="70"/>
        <item x="67"/>
        <item x="59"/>
        <item x="66"/>
        <item x="60"/>
        <item x="51"/>
        <item x="12"/>
        <item x="42"/>
        <item x="80"/>
        <item x="31"/>
        <item x="40"/>
        <item x="102"/>
        <item x="77"/>
        <item x="107"/>
        <item x="37"/>
        <item x="63"/>
        <item x="75"/>
        <item x="62"/>
        <item x="78"/>
        <item x="88"/>
        <item x="82"/>
        <item x="101"/>
        <item x="50"/>
        <item x="94"/>
        <item x="61"/>
        <item x="57"/>
        <item x="54"/>
        <item x="21"/>
        <item x="97"/>
        <item x="76"/>
        <item x="26"/>
        <item x="71"/>
        <item x="98"/>
        <item x="48"/>
        <item x="68"/>
        <item x="49"/>
        <item x="73"/>
        <item x="103"/>
        <item x="92"/>
        <item x="85"/>
        <item x="105"/>
        <item x="58"/>
        <item x="64"/>
        <item x="32"/>
        <item x="72"/>
        <item x="106"/>
        <item x="34"/>
        <item x="95"/>
        <item x="96"/>
        <item x="79"/>
        <item x="83"/>
        <item x="81"/>
        <item x="91"/>
        <item x="69"/>
        <item x="87"/>
        <item x="93"/>
        <item x="90"/>
        <item x="104"/>
        <item x="86"/>
        <item x="89"/>
        <item x="108"/>
        <item t="avg"/>
      </items>
    </pivotField>
    <pivotField showAll="0"/>
    <pivotField showAll="0"/>
    <pivotField showAll="0"/>
    <pivotField showAll="0">
      <items count="40">
        <item x="20"/>
        <item x="32"/>
        <item x="7"/>
        <item x="22"/>
        <item x="29"/>
        <item x="21"/>
        <item x="0"/>
        <item x="19"/>
        <item x="15"/>
        <item x="2"/>
        <item x="6"/>
        <item x="8"/>
        <item x="13"/>
        <item x="26"/>
        <item x="5"/>
        <item x="12"/>
        <item x="31"/>
        <item x="28"/>
        <item x="4"/>
        <item x="36"/>
        <item x="11"/>
        <item x="30"/>
        <item x="16"/>
        <item x="18"/>
        <item x="23"/>
        <item x="27"/>
        <item x="17"/>
        <item x="3"/>
        <item x="33"/>
        <item x="24"/>
        <item x="34"/>
        <item x="35"/>
        <item x="37"/>
        <item x="10"/>
        <item x="14"/>
        <item x="9"/>
        <item x="25"/>
        <item x="1"/>
        <item x="38"/>
        <item t="default"/>
      </items>
    </pivotField>
    <pivotField showAll="0"/>
    <pivotField showAll="0"/>
    <pivotField axis="axisRow" showAll="0" defaultSubtotal="0">
      <items count="7">
        <item n="0-5" sd="0" x="2"/>
        <item n="5-15" sd="0" x="3"/>
        <item n="16-49" sd="0" x="5"/>
        <item n="50-99" sd="0" x="6"/>
        <item n="100-500" sd="0" x="4"/>
        <item sd="0" x="0"/>
        <item sd="0" x="1"/>
      </items>
    </pivotField>
    <pivotField showAll="0" defaultSubtotal="0">
      <items count="18">
        <item x="7"/>
        <item x="12"/>
        <item x="3"/>
        <item x="17"/>
        <item x="9"/>
        <item x="0"/>
        <item x="1"/>
        <item x="4"/>
        <item x="11"/>
        <item x="14"/>
        <item x="10"/>
        <item x="5"/>
        <item x="8"/>
        <item x="16"/>
        <item x="6"/>
        <item x="2"/>
        <item x="13"/>
        <item x="15"/>
      </items>
    </pivotField>
  </pivotFields>
  <rowFields count="2">
    <field x="9"/>
    <field x="2"/>
  </rowFields>
  <rowItems count="8">
    <i>
      <x/>
    </i>
    <i>
      <x v="1"/>
    </i>
    <i>
      <x v="2"/>
    </i>
    <i>
      <x v="3"/>
    </i>
    <i>
      <x v="4"/>
    </i>
    <i>
      <x v="5"/>
    </i>
    <i>
      <x v="6"/>
    </i>
    <i t="grand">
      <x/>
    </i>
  </rowItems>
  <colItems count="1">
    <i/>
  </colItems>
  <dataFields count="1">
    <dataField name="aantal bedrijven " fld="0" subtotal="count" baseField="9"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PivotTable4"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B70:C73" firstHeaderRow="1" firstDataRow="1" firstDataCol="1" rowPageCount="1" colPageCount="1"/>
  <pivotFields count="11">
    <pivotField axis="axisRow" showAll="0">
      <items count="78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t="default"/>
      </items>
    </pivotField>
    <pivotField axis="axisRow" showAll="0">
      <items count="788">
        <item x="261"/>
        <item x="686"/>
        <item x="719"/>
        <item x="312"/>
        <item x="288"/>
        <item x="282"/>
        <item x="369"/>
        <item x="761"/>
        <item x="469"/>
        <item x="468"/>
        <item x="339"/>
        <item x="187"/>
        <item x="177"/>
        <item x="455"/>
        <item x="607"/>
        <item x="779"/>
        <item x="37"/>
        <item x="585"/>
        <item x="473"/>
        <item x="456"/>
        <item x="472"/>
        <item x="107"/>
        <item x="204"/>
        <item x="753"/>
        <item x="605"/>
        <item x="252"/>
        <item x="191"/>
        <item x="197"/>
        <item x="734"/>
        <item x="522"/>
        <item x="780"/>
        <item x="505"/>
        <item x="198"/>
        <item x="741"/>
        <item x="618"/>
        <item x="668"/>
        <item x="509"/>
        <item x="54"/>
        <item x="394"/>
        <item x="179"/>
        <item x="694"/>
        <item x="100"/>
        <item x="47"/>
        <item x="630"/>
        <item x="645"/>
        <item x="73"/>
        <item x="172"/>
        <item x="162"/>
        <item x="101"/>
        <item x="16"/>
        <item x="8"/>
        <item x="466"/>
        <item x="438"/>
        <item x="263"/>
        <item x="705"/>
        <item x="461"/>
        <item x="281"/>
        <item x="371"/>
        <item x="20"/>
        <item x="766"/>
        <item x="631"/>
        <item x="638"/>
        <item x="639"/>
        <item x="305"/>
        <item x="549"/>
        <item x="551"/>
        <item x="550"/>
        <item x="508"/>
        <item x="340"/>
        <item x="667"/>
        <item x="303"/>
        <item x="670"/>
        <item x="396"/>
        <item x="489"/>
        <item x="279"/>
        <item x="625"/>
        <item x="318"/>
        <item x="9"/>
        <item x="15"/>
        <item x="17"/>
        <item x="129"/>
        <item x="52"/>
        <item x="504"/>
        <item x="188"/>
        <item x="241"/>
        <item x="464"/>
        <item x="210"/>
        <item x="691"/>
        <item x="454"/>
        <item x="579"/>
        <item x="313"/>
        <item x="217"/>
        <item x="764"/>
        <item x="560"/>
        <item x="702"/>
        <item x="525"/>
        <item x="777"/>
        <item x="154"/>
        <item x="409"/>
        <item x="171"/>
        <item x="145"/>
        <item x="146"/>
        <item x="740"/>
        <item x="587"/>
        <item x="194"/>
        <item x="644"/>
        <item x="546"/>
        <item x="237"/>
        <item x="183"/>
        <item x="344"/>
        <item x="463"/>
        <item x="373"/>
        <item x="149"/>
        <item x="372"/>
        <item x="57"/>
        <item x="354"/>
        <item x="74"/>
        <item x="175"/>
        <item x="211"/>
        <item x="563"/>
        <item x="583"/>
        <item x="619"/>
        <item x="425"/>
        <item x="361"/>
        <item x="724"/>
        <item x="568"/>
        <item x="759"/>
        <item x="265"/>
        <item x="267"/>
        <item x="268"/>
        <item x="5"/>
        <item x="72"/>
        <item x="133"/>
        <item x="672"/>
        <item x="635"/>
        <item x="604"/>
        <item x="517"/>
        <item x="249"/>
        <item x="407"/>
        <item x="59"/>
        <item x="181"/>
        <item x="21"/>
        <item x="479"/>
        <item x="262"/>
        <item x="225"/>
        <item x="196"/>
        <item x="449"/>
        <item x="465"/>
        <item x="174"/>
        <item x="783"/>
        <item x="437"/>
        <item x="301"/>
        <item x="494"/>
        <item x="55"/>
        <item x="140"/>
        <item x="90"/>
        <item x="92"/>
        <item x="182"/>
        <item x="599"/>
        <item x="524"/>
        <item x="255"/>
        <item x="226"/>
        <item x="276"/>
        <item x="383"/>
        <item x="439"/>
        <item x="678"/>
        <item x="467"/>
        <item x="91"/>
        <item x="297"/>
        <item x="785"/>
        <item x="690"/>
        <item x="58"/>
        <item x="632"/>
        <item x="739"/>
        <item x="521"/>
        <item x="102"/>
        <item x="476"/>
        <item x="316"/>
        <item x="315"/>
        <item x="119"/>
        <item x="654"/>
        <item x="446"/>
        <item x="730"/>
        <item x="692"/>
        <item x="647"/>
        <item x="532"/>
        <item x="435"/>
        <item x="42"/>
        <item x="144"/>
        <item x="378"/>
        <item x="592"/>
        <item x="406"/>
        <item x="221"/>
        <item x="606"/>
        <item x="510"/>
        <item x="199"/>
        <item x="728"/>
        <item x="763"/>
        <item x="246"/>
        <item x="462"/>
        <item x="257"/>
        <item x="254"/>
        <item x="436"/>
        <item x="497"/>
        <item x="434"/>
        <item x="506"/>
        <item x="669"/>
        <item x="70"/>
        <item x="556"/>
        <item x="742"/>
        <item x="388"/>
        <item x="442"/>
        <item x="61"/>
        <item x="664"/>
        <item x="733"/>
        <item x="116"/>
        <item x="114"/>
        <item x="96"/>
        <item x="141"/>
        <item x="143"/>
        <item x="590"/>
        <item x="703"/>
        <item x="64"/>
        <item x="481"/>
        <item x="242"/>
        <item x="157"/>
        <item x="608"/>
        <item x="680"/>
        <item x="760"/>
        <item x="350"/>
        <item x="209"/>
        <item x="214"/>
        <item x="564"/>
        <item x="781"/>
        <item x="484"/>
        <item x="405"/>
        <item x="247"/>
        <item x="634"/>
        <item x="458"/>
        <item x="274"/>
        <item x="419"/>
        <item x="44"/>
        <item x="43"/>
        <item x="208"/>
        <item x="704"/>
        <item x="220"/>
        <item x="649"/>
        <item x="207"/>
        <item x="168"/>
        <item x="749"/>
        <item x="475"/>
        <item x="750"/>
        <item x="751"/>
        <item x="416"/>
        <item x="772"/>
        <item x="338"/>
        <item x="594"/>
        <item x="448"/>
        <item x="215"/>
        <item x="679"/>
        <item x="138"/>
        <item x="170"/>
        <item x="117"/>
        <item x="387"/>
        <item x="774"/>
        <item x="689"/>
        <item x="39"/>
        <item x="572"/>
        <item x="552"/>
        <item x="773"/>
        <item x="710"/>
        <item x="374"/>
        <item x="754"/>
        <item x="427"/>
        <item x="283"/>
        <item x="169"/>
        <item x="327"/>
        <item x="503"/>
        <item x="23"/>
        <item x="250"/>
        <item x="180"/>
        <item x="536"/>
        <item x="535"/>
        <item x="534"/>
        <item x="633"/>
        <item x="769"/>
        <item x="77"/>
        <item x="0"/>
        <item x="628"/>
        <item x="721"/>
        <item x="490"/>
        <item x="491"/>
        <item x="346"/>
        <item x="190"/>
        <item x="737"/>
        <item x="71"/>
        <item x="19"/>
        <item x="487"/>
        <item x="342"/>
        <item x="545"/>
        <item x="420"/>
        <item x="767"/>
        <item x="285"/>
        <item x="290"/>
        <item x="451"/>
        <item x="452"/>
        <item x="379"/>
        <item x="355"/>
        <item x="356"/>
        <item x="421"/>
        <item x="423"/>
        <item x="538"/>
        <item x="499"/>
        <item x="353"/>
        <item x="569"/>
        <item x="193"/>
        <item x="429"/>
        <item x="547"/>
        <item x="755"/>
        <item x="782"/>
        <item x="457"/>
        <item x="727"/>
        <item x="488"/>
        <item x="82"/>
        <item x="603"/>
        <item x="410"/>
        <item x="271"/>
        <item x="270"/>
        <item x="40"/>
        <item x="26"/>
        <item x="426"/>
        <item x="18"/>
        <item x="245"/>
        <item x="548"/>
        <item x="533"/>
        <item x="244"/>
        <item x="440"/>
        <item x="441"/>
        <item x="320"/>
        <item x="718"/>
        <item x="136"/>
        <item x="192"/>
        <item x="151"/>
        <item x="593"/>
        <item x="256"/>
        <item x="611"/>
        <item x="677"/>
        <item x="418"/>
        <item x="13"/>
        <item x="557"/>
        <item x="714"/>
        <item x="51"/>
        <item x="153"/>
        <item x="685"/>
        <item x="744"/>
        <item x="511"/>
        <item x="266"/>
        <item x="139"/>
        <item x="386"/>
        <item x="97"/>
        <item x="562"/>
        <item x="81"/>
        <item x="176"/>
        <item x="334"/>
        <item x="584"/>
        <item x="126"/>
        <item x="75"/>
        <item x="49"/>
        <item x="643"/>
        <item x="69"/>
        <item x="86"/>
        <item x="486"/>
        <item x="319"/>
        <item x="699"/>
        <item x="732"/>
        <item x="701"/>
        <item x="648"/>
        <item x="707"/>
        <item x="158"/>
        <item x="385"/>
        <item x="736"/>
        <item x="200"/>
        <item x="673"/>
        <item x="48"/>
        <item x="453"/>
        <item x="762"/>
        <item x="328"/>
        <item x="501"/>
        <item x="155"/>
        <item x="7"/>
        <item x="460"/>
        <item x="112"/>
        <item x="111"/>
        <item x="674"/>
        <item x="500"/>
        <item x="34"/>
        <item x="4"/>
        <item x="304"/>
        <item x="253"/>
        <item x="443"/>
        <item x="471"/>
        <item x="234"/>
        <item x="561"/>
        <item x="738"/>
        <item x="195"/>
        <item x="424"/>
        <item x="341"/>
        <item x="553"/>
        <item x="542"/>
        <item x="541"/>
        <item x="570"/>
        <item x="591"/>
        <item x="325"/>
        <item x="326"/>
        <item x="602"/>
        <item x="681"/>
        <item x="38"/>
        <item x="519"/>
        <item x="230"/>
        <item x="574"/>
        <item x="748"/>
        <item x="219"/>
        <item x="32"/>
        <item x="520"/>
        <item x="99"/>
        <item x="27"/>
        <item x="259"/>
        <item x="260"/>
        <item x="485"/>
        <item x="743"/>
        <item x="360"/>
        <item x="370"/>
        <item x="224"/>
        <item x="223"/>
        <item x="324"/>
        <item x="349"/>
        <item x="558"/>
        <item x="671"/>
        <item x="284"/>
        <item x="399"/>
        <item x="400"/>
        <item x="398"/>
        <item x="695"/>
        <item x="367"/>
        <item x="516"/>
        <item x="641"/>
        <item x="474"/>
        <item x="384"/>
        <item x="498"/>
        <item x="132"/>
        <item x="53"/>
        <item x="706"/>
        <item x="613"/>
        <item x="213"/>
        <item x="347"/>
        <item x="120"/>
        <item x="121"/>
        <item x="601"/>
        <item x="335"/>
        <item x="381"/>
        <item x="150"/>
        <item x="337"/>
        <item x="447"/>
        <item x="137"/>
        <item x="167"/>
        <item x="377"/>
        <item x="650"/>
        <item x="113"/>
        <item x="626"/>
        <item x="94"/>
        <item x="482"/>
        <item x="478"/>
        <item x="248"/>
        <item x="581"/>
        <item x="240"/>
        <item x="580"/>
        <item x="93"/>
        <item x="729"/>
        <item x="637"/>
        <item x="492"/>
        <item x="513"/>
        <item x="708"/>
        <item x="84"/>
        <item x="98"/>
        <item x="483"/>
        <item x="332"/>
        <item x="756"/>
        <item x="778"/>
        <item x="311"/>
        <item x="329"/>
        <item x="233"/>
        <item x="745"/>
        <item x="147"/>
        <item x="308"/>
        <item x="306"/>
        <item x="307"/>
        <item x="571"/>
        <item x="184"/>
        <item x="292"/>
        <item x="243"/>
        <item x="131"/>
        <item x="235"/>
        <item x="302"/>
        <item x="29"/>
        <item x="445"/>
        <item x="688"/>
        <item x="531"/>
        <item x="480"/>
        <item x="775"/>
        <item x="588"/>
        <item x="380"/>
        <item x="666"/>
        <item x="655"/>
        <item x="610"/>
        <item x="700"/>
        <item x="300"/>
        <item x="1"/>
        <item x="711"/>
        <item x="278"/>
        <item x="152"/>
        <item x="653"/>
        <item x="110"/>
        <item x="675"/>
        <item x="717"/>
        <item x="231"/>
        <item x="415"/>
        <item x="544"/>
        <item x="60"/>
        <item x="693"/>
        <item x="357"/>
        <item x="656"/>
        <item x="30"/>
        <item x="31"/>
        <item x="296"/>
        <item x="269"/>
        <item x="277"/>
        <item x="50"/>
        <item x="470"/>
        <item x="366"/>
        <item x="134"/>
        <item x="404"/>
        <item x="173"/>
        <item x="148"/>
        <item x="80"/>
        <item x="530"/>
        <item x="526"/>
        <item x="527"/>
        <item x="529"/>
        <item x="222"/>
        <item x="295"/>
        <item x="12"/>
        <item x="10"/>
        <item x="280"/>
        <item x="752"/>
        <item x="362"/>
        <item x="684"/>
        <item x="142"/>
        <item x="776"/>
        <item x="582"/>
        <item x="518"/>
        <item x="723"/>
        <item x="22"/>
        <item x="363"/>
        <item x="364"/>
        <item x="33"/>
        <item x="687"/>
        <item x="577"/>
        <item x="389"/>
        <item x="118"/>
        <item x="108"/>
        <item x="431"/>
        <item x="640"/>
        <item x="539"/>
        <item x="720"/>
        <item x="537"/>
        <item x="310"/>
        <item x="56"/>
        <item x="25"/>
        <item x="573"/>
        <item x="715"/>
        <item x="236"/>
        <item x="130"/>
        <item x="495"/>
        <item x="289"/>
        <item x="317"/>
        <item x="515"/>
        <item x="299"/>
        <item x="161"/>
        <item x="89"/>
        <item x="336"/>
        <item x="375"/>
        <item x="376"/>
        <item x="408"/>
        <item x="264"/>
        <item x="212"/>
        <item x="567"/>
        <item x="612"/>
        <item x="36"/>
        <item x="523"/>
        <item x="232"/>
        <item x="239"/>
        <item x="238"/>
        <item x="202"/>
        <item x="615"/>
        <item x="617"/>
        <item x="616"/>
        <item x="258"/>
        <item x="291"/>
        <item x="722"/>
        <item x="528"/>
        <item x="657"/>
        <item x="185"/>
        <item x="189"/>
        <item x="596"/>
        <item x="359"/>
        <item x="716"/>
        <item x="331"/>
        <item x="67"/>
        <item x="156"/>
        <item x="76"/>
        <item x="164"/>
        <item x="163"/>
        <item x="165"/>
        <item x="496"/>
        <item x="559"/>
        <item x="514"/>
        <item x="597"/>
        <item x="351"/>
        <item x="683"/>
        <item x="682"/>
        <item x="652"/>
        <item x="493"/>
        <item x="620"/>
        <item x="770"/>
        <item x="566"/>
        <item x="735"/>
        <item x="395"/>
        <item x="397"/>
        <item x="642"/>
        <item x="747"/>
        <item x="768"/>
        <item x="765"/>
        <item x="450"/>
        <item x="83"/>
        <item x="696"/>
        <item x="565"/>
        <item x="46"/>
        <item x="629"/>
        <item x="368"/>
        <item x="709"/>
        <item x="414"/>
        <item x="543"/>
        <item x="624"/>
        <item x="125"/>
        <item x="124"/>
        <item x="123"/>
        <item x="122"/>
        <item x="286"/>
        <item x="658"/>
        <item x="660"/>
        <item x="661"/>
        <item x="662"/>
        <item x="659"/>
        <item x="663"/>
        <item x="713"/>
        <item x="665"/>
        <item x="575"/>
        <item x="576"/>
        <item x="578"/>
        <item x="623"/>
        <item x="321"/>
        <item x="106"/>
        <item x="600"/>
        <item x="595"/>
        <item x="502"/>
        <item x="95"/>
        <item x="87"/>
        <item x="598"/>
        <item x="45"/>
        <item x="35"/>
        <item x="382"/>
        <item x="6"/>
        <item x="14"/>
        <item x="11"/>
        <item x="135"/>
        <item x="218"/>
        <item x="128"/>
        <item x="127"/>
        <item x="3"/>
        <item x="586"/>
        <item x="41"/>
        <item x="228"/>
        <item x="757"/>
        <item x="115"/>
        <item x="79"/>
        <item x="391"/>
        <item x="201"/>
        <item x="393"/>
        <item x="65"/>
        <item x="66"/>
        <item x="343"/>
        <item x="63"/>
        <item x="758"/>
        <item x="229"/>
        <item x="422"/>
        <item x="444"/>
        <item x="104"/>
        <item x="105"/>
        <item x="103"/>
        <item x="411"/>
        <item x="412"/>
        <item x="203"/>
        <item x="178"/>
        <item x="78"/>
        <item x="609"/>
        <item x="251"/>
        <item x="712"/>
        <item x="345"/>
        <item x="24"/>
        <item x="68"/>
        <item x="166"/>
        <item x="227"/>
        <item x="109"/>
        <item x="432"/>
        <item x="512"/>
        <item x="725"/>
        <item x="726"/>
        <item x="205"/>
        <item x="206"/>
        <item x="430"/>
        <item x="507"/>
        <item x="365"/>
        <item x="417"/>
        <item x="555"/>
        <item x="554"/>
        <item x="390"/>
        <item x="477"/>
        <item x="160"/>
        <item x="85"/>
        <item x="540"/>
        <item x="433"/>
        <item x="459"/>
        <item x="646"/>
        <item x="287"/>
        <item x="771"/>
        <item x="589"/>
        <item x="2"/>
        <item x="392"/>
        <item x="627"/>
        <item x="413"/>
        <item x="62"/>
        <item x="352"/>
        <item x="294"/>
        <item x="159"/>
        <item x="784"/>
        <item x="428"/>
        <item x="403"/>
        <item x="88"/>
        <item x="698"/>
        <item x="651"/>
        <item x="314"/>
        <item x="330"/>
        <item x="621"/>
        <item x="622"/>
        <item x="402"/>
        <item x="401"/>
        <item x="275"/>
        <item x="614"/>
        <item x="28"/>
        <item x="636"/>
        <item x="322"/>
        <item x="323"/>
        <item x="697"/>
        <item x="272"/>
        <item x="333"/>
        <item x="309"/>
        <item x="358"/>
        <item x="298"/>
        <item x="186"/>
        <item x="676"/>
        <item x="273"/>
        <item x="293"/>
        <item x="348"/>
        <item x="731"/>
        <item x="746"/>
        <item x="216"/>
        <item x="786"/>
        <item t="default"/>
      </items>
    </pivotField>
    <pivotField dataField="1" showAll="0" avgSubtotal="1">
      <items count="110">
        <item x="53"/>
        <item x="2"/>
        <item x="6"/>
        <item x="0"/>
        <item x="8"/>
        <item x="3"/>
        <item x="1"/>
        <item x="5"/>
        <item x="9"/>
        <item x="7"/>
        <item x="4"/>
        <item x="41"/>
        <item x="10"/>
        <item x="17"/>
        <item x="56"/>
        <item x="47"/>
        <item x="23"/>
        <item x="30"/>
        <item x="14"/>
        <item x="27"/>
        <item x="11"/>
        <item x="55"/>
        <item x="25"/>
        <item x="15"/>
        <item x="33"/>
        <item x="35"/>
        <item x="28"/>
        <item x="13"/>
        <item x="43"/>
        <item x="46"/>
        <item x="45"/>
        <item x="52"/>
        <item x="44"/>
        <item x="65"/>
        <item x="19"/>
        <item x="36"/>
        <item x="100"/>
        <item x="39"/>
        <item x="20"/>
        <item x="74"/>
        <item x="24"/>
        <item x="22"/>
        <item x="18"/>
        <item x="29"/>
        <item x="16"/>
        <item x="99"/>
        <item x="38"/>
        <item x="84"/>
        <item x="70"/>
        <item x="67"/>
        <item x="59"/>
        <item x="66"/>
        <item x="60"/>
        <item x="51"/>
        <item x="12"/>
        <item x="42"/>
        <item x="80"/>
        <item x="31"/>
        <item x="40"/>
        <item x="102"/>
        <item x="77"/>
        <item x="107"/>
        <item x="37"/>
        <item x="63"/>
        <item x="75"/>
        <item x="62"/>
        <item x="78"/>
        <item x="88"/>
        <item x="82"/>
        <item x="101"/>
        <item x="50"/>
        <item x="94"/>
        <item x="61"/>
        <item x="57"/>
        <item x="54"/>
        <item x="21"/>
        <item x="97"/>
        <item x="76"/>
        <item x="26"/>
        <item x="71"/>
        <item x="98"/>
        <item x="48"/>
        <item x="68"/>
        <item x="49"/>
        <item x="73"/>
        <item x="103"/>
        <item x="92"/>
        <item x="85"/>
        <item x="105"/>
        <item x="58"/>
        <item x="64"/>
        <item x="32"/>
        <item x="72"/>
        <item x="106"/>
        <item x="34"/>
        <item x="95"/>
        <item x="96"/>
        <item x="79"/>
        <item x="83"/>
        <item x="81"/>
        <item x="91"/>
        <item x="69"/>
        <item x="87"/>
        <item x="93"/>
        <item x="90"/>
        <item x="104"/>
        <item x="86"/>
        <item x="89"/>
        <item x="108"/>
        <item t="avg"/>
      </items>
    </pivotField>
    <pivotField axis="axisRow" showAll="0">
      <items count="70">
        <item x="27"/>
        <item x="0"/>
        <item x="67"/>
        <item x="26"/>
        <item x="59"/>
        <item x="50"/>
        <item x="51"/>
        <item x="15"/>
        <item x="24"/>
        <item x="13"/>
        <item x="57"/>
        <item x="41"/>
        <item x="2"/>
        <item x="4"/>
        <item x="54"/>
        <item x="63"/>
        <item x="39"/>
        <item x="44"/>
        <item x="22"/>
        <item x="37"/>
        <item x="10"/>
        <item x="5"/>
        <item x="18"/>
        <item x="55"/>
        <item x="7"/>
        <item x="46"/>
        <item x="28"/>
        <item x="23"/>
        <item x="45"/>
        <item x="30"/>
        <item x="62"/>
        <item x="60"/>
        <item x="40"/>
        <item x="42"/>
        <item x="33"/>
        <item x="58"/>
        <item x="12"/>
        <item x="19"/>
        <item x="49"/>
        <item x="20"/>
        <item x="8"/>
        <item x="17"/>
        <item x="31"/>
        <item x="38"/>
        <item x="35"/>
        <item x="52"/>
        <item x="32"/>
        <item x="34"/>
        <item x="56"/>
        <item x="16"/>
        <item x="48"/>
        <item x="64"/>
        <item x="61"/>
        <item x="36"/>
        <item x="6"/>
        <item x="25"/>
        <item x="43"/>
        <item x="11"/>
        <item x="9"/>
        <item x="29"/>
        <item x="47"/>
        <item x="21"/>
        <item x="65"/>
        <item x="66"/>
        <item x="14"/>
        <item x="53"/>
        <item x="3"/>
        <item x="1"/>
        <item x="68"/>
        <item t="default"/>
      </items>
    </pivotField>
    <pivotField axis="axisPage" showAll="0">
      <items count="61">
        <item sd="0" x="41"/>
        <item sd="0" x="21"/>
        <item sd="0" x="51"/>
        <item sd="0" x="15"/>
        <item sd="0" x="6"/>
        <item sd="0" x="26"/>
        <item sd="0" x="38"/>
        <item sd="0" x="2"/>
        <item sd="0" x="33"/>
        <item sd="0" x="0"/>
        <item sd="0" x="27"/>
        <item sd="0" x="45"/>
        <item sd="0" x="20"/>
        <item sd="0" x="37"/>
        <item sd="0" x="39"/>
        <item x="3"/>
        <item sd="0" x="42"/>
        <item sd="0" x="55"/>
        <item sd="0" x="43"/>
        <item sd="0" x="35"/>
        <item sd="0" x="36"/>
        <item sd="0" x="44"/>
        <item sd="0" x="4"/>
        <item sd="0" x="40"/>
        <item sd="0" x="22"/>
        <item sd="0" x="32"/>
        <item sd="0" x="30"/>
        <item sd="0" x="5"/>
        <item sd="0" x="11"/>
        <item sd="0" x="17"/>
        <item sd="0" x="7"/>
        <item sd="0" x="23"/>
        <item sd="0" x="8"/>
        <item sd="0" x="9"/>
        <item sd="0" x="54"/>
        <item sd="0" x="56"/>
        <item sd="0" x="50"/>
        <item sd="0" x="31"/>
        <item sd="0" x="16"/>
        <item sd="0" x="57"/>
        <item sd="0" x="18"/>
        <item sd="0" x="58"/>
        <item sd="0" x="49"/>
        <item sd="0" x="48"/>
        <item sd="0" x="28"/>
        <item sd="0" x="14"/>
        <item sd="0" x="19"/>
        <item sd="0" x="53"/>
        <item sd="0" x="47"/>
        <item sd="0" x="12"/>
        <item sd="0" x="13"/>
        <item sd="0" x="29"/>
        <item sd="0" x="25"/>
        <item sd="0" x="52"/>
        <item sd="0" x="10"/>
        <item sd="0" x="46"/>
        <item sd="0" x="34"/>
        <item x="24"/>
        <item sd="0" x="1"/>
        <item sd="0" x="59"/>
        <item t="default"/>
      </items>
    </pivotField>
    <pivotField axis="axisRow" showAll="0">
      <items count="41">
        <item x="11"/>
        <item x="21"/>
        <item x="0"/>
        <item x="37"/>
        <item x="17"/>
        <item x="32"/>
        <item x="27"/>
        <item x="31"/>
        <item x="8"/>
        <item x="12"/>
        <item x="7"/>
        <item x="34"/>
        <item x="6"/>
        <item x="18"/>
        <item x="29"/>
        <item x="22"/>
        <item x="30"/>
        <item x="24"/>
        <item x="4"/>
        <item x="14"/>
        <item x="23"/>
        <item x="35"/>
        <item x="5"/>
        <item x="13"/>
        <item x="10"/>
        <item x="15"/>
        <item x="9"/>
        <item x="26"/>
        <item x="20"/>
        <item x="38"/>
        <item x="33"/>
        <item x="36"/>
        <item x="16"/>
        <item x="28"/>
        <item x="3"/>
        <item x="2"/>
        <item x="19"/>
        <item x="25"/>
        <item x="1"/>
        <item x="39"/>
        <item t="default"/>
      </items>
    </pivotField>
    <pivotField axis="axisRow" showAll="0">
      <items count="40">
        <item x="20"/>
        <item x="32"/>
        <item x="7"/>
        <item x="22"/>
        <item x="29"/>
        <item x="21"/>
        <item x="0"/>
        <item x="19"/>
        <item x="15"/>
        <item x="2"/>
        <item x="6"/>
        <item x="8"/>
        <item x="13"/>
        <item x="26"/>
        <item x="5"/>
        <item x="12"/>
        <item x="31"/>
        <item x="28"/>
        <item x="4"/>
        <item x="36"/>
        <item x="11"/>
        <item x="30"/>
        <item x="16"/>
        <item x="18"/>
        <item x="23"/>
        <item x="27"/>
        <item x="17"/>
        <item x="3"/>
        <item x="33"/>
        <item x="24"/>
        <item x="34"/>
        <item x="35"/>
        <item x="37"/>
        <item x="10"/>
        <item x="14"/>
        <item x="9"/>
        <item x="25"/>
        <item x="1"/>
        <item x="38"/>
        <item t="default"/>
      </items>
    </pivotField>
    <pivotField axis="axisRow" showAll="0">
      <items count="8">
        <item x="0"/>
        <item x="1"/>
        <item x="3"/>
        <item x="2"/>
        <item x="4"/>
        <item x="5"/>
        <item x="6"/>
        <item t="default"/>
      </items>
    </pivotField>
    <pivotField axis="axisRow" showAll="0">
      <items count="4">
        <item x="0"/>
        <item x="1"/>
        <item x="2"/>
        <item t="default"/>
      </items>
    </pivotField>
    <pivotField showAll="0" defaultSubtotal="0">
      <items count="7">
        <item n="0-5" sd="0" x="2"/>
        <item n="5-15" sd="0" x="3"/>
        <item x="5"/>
        <item x="6"/>
        <item n="100-500" sd="0" x="4"/>
        <item sd="0" x="0"/>
        <item sd="0" x="1"/>
      </items>
    </pivotField>
    <pivotField axis="axisRow" showAll="0" defaultSubtotal="0">
      <items count="18">
        <item sd="0" x="7"/>
        <item x="12"/>
        <item x="3"/>
        <item n="Andere sector dan geen reguliere CAO" sd="0" x="17"/>
        <item x="9"/>
        <item x="0"/>
        <item x="1"/>
        <item x="4"/>
        <item x="11"/>
        <item x="14"/>
        <item x="10"/>
        <item x="5"/>
        <item sd="0" x="8"/>
        <item n="Geen CAO" sd="0" x="16"/>
        <item x="6"/>
        <item x="2"/>
        <item x="13"/>
        <item x="15"/>
      </items>
    </pivotField>
  </pivotFields>
  <rowFields count="8">
    <field x="10"/>
    <field x="6"/>
    <field x="0"/>
    <field x="1"/>
    <field x="5"/>
    <field x="3"/>
    <field x="8"/>
    <field x="7"/>
  </rowFields>
  <rowItems count="3">
    <i>
      <x v="3"/>
    </i>
    <i>
      <x v="13"/>
    </i>
    <i t="grand">
      <x/>
    </i>
  </rowItems>
  <colItems count="1">
    <i/>
  </colItems>
  <pageFields count="1">
    <pageField fld="4" item="15" hier="-1"/>
  </pageFields>
  <dataFields count="1">
    <dataField name="Sum of # Werkn." fld="2" baseField="4"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82"/>
  <sheetViews>
    <sheetView workbookViewId="0">
      <selection activeCell="C4" sqref="C4"/>
    </sheetView>
  </sheetViews>
  <sheetFormatPr defaultRowHeight="15"/>
  <cols>
    <col min="2" max="2" width="37.5703125" customWidth="1"/>
    <col min="3" max="3" width="34.5703125" customWidth="1"/>
    <col min="4" max="4" width="15.7109375" customWidth="1"/>
    <col min="5" max="5" width="27.85546875" customWidth="1"/>
    <col min="6" max="6" width="24.42578125" customWidth="1"/>
    <col min="7" max="7" width="16" customWidth="1"/>
    <col min="8" max="8" width="29.28515625" bestFit="1" customWidth="1"/>
    <col min="9" max="9" width="63.140625" customWidth="1"/>
    <col min="10" max="10" width="16.28515625" customWidth="1"/>
    <col min="11" max="11" width="15.7109375" customWidth="1"/>
  </cols>
  <sheetData>
    <row r="1" spans="2:11">
      <c r="B1" t="s">
        <v>490</v>
      </c>
      <c r="F1" s="22" t="s">
        <v>411</v>
      </c>
      <c r="G1" t="s">
        <v>127</v>
      </c>
      <c r="I1" s="22" t="s">
        <v>489</v>
      </c>
      <c r="J1" t="s">
        <v>488</v>
      </c>
    </row>
    <row r="3" spans="2:11">
      <c r="B3" s="22" t="s">
        <v>482</v>
      </c>
      <c r="C3" t="s">
        <v>500</v>
      </c>
      <c r="D3" t="s">
        <v>487</v>
      </c>
      <c r="F3" t="s">
        <v>498</v>
      </c>
      <c r="I3" s="22" t="s">
        <v>482</v>
      </c>
      <c r="J3" t="s">
        <v>500</v>
      </c>
      <c r="K3" t="s">
        <v>487</v>
      </c>
    </row>
    <row r="4" spans="2:11">
      <c r="B4" s="23" t="s">
        <v>410</v>
      </c>
      <c r="C4" s="3">
        <v>387</v>
      </c>
      <c r="D4" s="3">
        <v>8157</v>
      </c>
      <c r="F4" s="3">
        <v>141</v>
      </c>
      <c r="I4" s="23" t="s">
        <v>445</v>
      </c>
      <c r="J4" s="3">
        <v>1</v>
      </c>
      <c r="K4" s="3">
        <v>8</v>
      </c>
    </row>
    <row r="5" spans="2:11">
      <c r="B5" s="23" t="s">
        <v>483</v>
      </c>
      <c r="C5" s="3">
        <v>174</v>
      </c>
      <c r="D5" s="3">
        <v>2304</v>
      </c>
      <c r="I5" s="23" t="s">
        <v>432</v>
      </c>
      <c r="J5" s="3">
        <v>3</v>
      </c>
      <c r="K5" s="3">
        <v>176</v>
      </c>
    </row>
    <row r="6" spans="2:11">
      <c r="B6" s="23" t="s">
        <v>264</v>
      </c>
      <c r="C6" s="3">
        <v>17</v>
      </c>
      <c r="D6" s="3">
        <v>1167</v>
      </c>
      <c r="I6" s="23" t="s">
        <v>475</v>
      </c>
      <c r="J6" s="3">
        <v>14</v>
      </c>
      <c r="K6" s="3">
        <v>311</v>
      </c>
    </row>
    <row r="7" spans="2:11">
      <c r="B7" s="23" t="s">
        <v>341</v>
      </c>
      <c r="C7" s="3">
        <v>26</v>
      </c>
      <c r="D7" s="3">
        <v>761</v>
      </c>
      <c r="I7" s="23" t="s">
        <v>456</v>
      </c>
      <c r="J7" s="3">
        <v>2</v>
      </c>
      <c r="K7" s="3">
        <v>90</v>
      </c>
    </row>
    <row r="8" spans="2:11">
      <c r="B8" s="23" t="s">
        <v>323</v>
      </c>
      <c r="C8" s="3">
        <v>1</v>
      </c>
      <c r="D8" s="3">
        <v>632</v>
      </c>
      <c r="I8" s="23" t="s">
        <v>478</v>
      </c>
      <c r="J8" s="3">
        <v>2</v>
      </c>
      <c r="K8" s="3">
        <v>307</v>
      </c>
    </row>
    <row r="9" spans="2:11">
      <c r="B9" s="23" t="s">
        <v>486</v>
      </c>
      <c r="C9" s="3">
        <v>32</v>
      </c>
      <c r="D9" s="3">
        <v>562</v>
      </c>
      <c r="F9" s="24"/>
      <c r="I9" s="23" t="s">
        <v>463</v>
      </c>
      <c r="J9" s="3">
        <v>1</v>
      </c>
      <c r="K9" s="3">
        <v>5</v>
      </c>
    </row>
    <row r="10" spans="2:11">
      <c r="B10" s="23" t="s">
        <v>331</v>
      </c>
      <c r="C10" s="3">
        <v>4</v>
      </c>
      <c r="D10" s="3">
        <v>405</v>
      </c>
      <c r="F10" s="22" t="s">
        <v>494</v>
      </c>
      <c r="G10" t="s">
        <v>499</v>
      </c>
      <c r="I10" s="23" t="s">
        <v>427</v>
      </c>
      <c r="J10" s="3">
        <v>50</v>
      </c>
      <c r="K10" s="3">
        <v>971</v>
      </c>
    </row>
    <row r="11" spans="2:11">
      <c r="B11" s="23" t="s">
        <v>254</v>
      </c>
      <c r="C11" s="3">
        <v>9</v>
      </c>
      <c r="D11" s="3">
        <v>327</v>
      </c>
      <c r="F11" s="23" t="s">
        <v>491</v>
      </c>
      <c r="G11" s="3">
        <v>316</v>
      </c>
      <c r="I11" s="23" t="s">
        <v>444</v>
      </c>
      <c r="J11" s="3">
        <v>21</v>
      </c>
      <c r="K11" s="3">
        <v>698</v>
      </c>
    </row>
    <row r="12" spans="2:11">
      <c r="B12" s="23" t="s">
        <v>340</v>
      </c>
      <c r="C12" s="3">
        <v>17</v>
      </c>
      <c r="D12" s="3">
        <v>318</v>
      </c>
      <c r="F12" s="23" t="s">
        <v>492</v>
      </c>
      <c r="G12" s="3">
        <v>159</v>
      </c>
      <c r="I12" s="23" t="s">
        <v>448</v>
      </c>
      <c r="J12" s="3">
        <v>42</v>
      </c>
      <c r="K12" s="3">
        <v>1104</v>
      </c>
    </row>
    <row r="13" spans="2:11">
      <c r="B13" s="23" t="s">
        <v>250</v>
      </c>
      <c r="C13" s="3">
        <v>9</v>
      </c>
      <c r="D13" s="3">
        <v>311</v>
      </c>
      <c r="F13" s="23" t="s">
        <v>502</v>
      </c>
      <c r="G13" s="3">
        <v>233</v>
      </c>
      <c r="I13" s="23" t="s">
        <v>449</v>
      </c>
      <c r="J13" s="3">
        <v>71</v>
      </c>
      <c r="K13" s="3">
        <v>1854</v>
      </c>
    </row>
    <row r="14" spans="2:11">
      <c r="B14" s="23" t="s">
        <v>364</v>
      </c>
      <c r="C14" s="3">
        <v>9</v>
      </c>
      <c r="D14" s="3">
        <v>266</v>
      </c>
      <c r="F14" s="23" t="s">
        <v>503</v>
      </c>
      <c r="G14" s="3">
        <v>66</v>
      </c>
      <c r="I14" s="23" t="s">
        <v>430</v>
      </c>
      <c r="J14" s="3">
        <v>3</v>
      </c>
      <c r="K14" s="3">
        <v>85</v>
      </c>
    </row>
    <row r="15" spans="2:11">
      <c r="B15" s="23" t="s">
        <v>333</v>
      </c>
      <c r="C15" s="3">
        <v>4</v>
      </c>
      <c r="D15" s="3">
        <v>258</v>
      </c>
      <c r="E15" s="25" t="s">
        <v>501</v>
      </c>
      <c r="F15" s="23" t="s">
        <v>493</v>
      </c>
      <c r="G15" s="3">
        <v>23</v>
      </c>
      <c r="I15" s="23" t="s">
        <v>477</v>
      </c>
      <c r="J15" s="3">
        <v>19</v>
      </c>
      <c r="K15" s="3">
        <v>1263</v>
      </c>
    </row>
    <row r="16" spans="2:11">
      <c r="B16" s="23" t="s">
        <v>7</v>
      </c>
      <c r="C16" s="3">
        <v>14</v>
      </c>
      <c r="D16" s="3">
        <v>220</v>
      </c>
      <c r="F16" s="23">
        <v>632</v>
      </c>
      <c r="G16" s="3">
        <v>2</v>
      </c>
      <c r="I16" s="23" t="s">
        <v>422</v>
      </c>
      <c r="J16" s="3">
        <v>67</v>
      </c>
      <c r="K16" s="3">
        <v>1695</v>
      </c>
    </row>
    <row r="17" spans="2:11">
      <c r="B17" s="23" t="s">
        <v>355</v>
      </c>
      <c r="C17" s="3">
        <v>8</v>
      </c>
      <c r="D17" s="3">
        <v>200</v>
      </c>
      <c r="F17" s="23" t="s">
        <v>484</v>
      </c>
      <c r="G17" s="3"/>
      <c r="I17" s="23" t="s">
        <v>470</v>
      </c>
      <c r="J17" s="3">
        <v>3</v>
      </c>
      <c r="K17" s="3">
        <v>22</v>
      </c>
    </row>
    <row r="18" spans="2:11">
      <c r="B18" s="23" t="s">
        <v>332</v>
      </c>
      <c r="C18" s="3">
        <v>2</v>
      </c>
      <c r="D18" s="3">
        <v>153</v>
      </c>
      <c r="F18" s="23" t="s">
        <v>485</v>
      </c>
      <c r="G18" s="3">
        <v>799</v>
      </c>
      <c r="I18" s="23" t="s">
        <v>461</v>
      </c>
      <c r="J18" s="3">
        <v>4</v>
      </c>
      <c r="K18" s="3">
        <v>128</v>
      </c>
    </row>
    <row r="19" spans="2:11">
      <c r="B19" s="23" t="s">
        <v>400</v>
      </c>
      <c r="C19" s="3">
        <v>7</v>
      </c>
      <c r="D19" s="3">
        <v>148</v>
      </c>
      <c r="I19" s="23" t="s">
        <v>462</v>
      </c>
      <c r="J19" s="3">
        <v>1</v>
      </c>
      <c r="K19" s="3">
        <v>1</v>
      </c>
    </row>
    <row r="20" spans="2:11">
      <c r="B20" s="23" t="s">
        <v>339</v>
      </c>
      <c r="C20" s="3">
        <v>4</v>
      </c>
      <c r="D20" s="3">
        <v>137</v>
      </c>
      <c r="I20" s="23" t="s">
        <v>473</v>
      </c>
      <c r="J20" s="3">
        <v>1</v>
      </c>
      <c r="K20" s="3">
        <v>3</v>
      </c>
    </row>
    <row r="21" spans="2:11">
      <c r="B21" s="23" t="s">
        <v>328</v>
      </c>
      <c r="C21" s="3">
        <v>5</v>
      </c>
      <c r="D21" s="3">
        <v>131</v>
      </c>
      <c r="I21" s="23" t="s">
        <v>447</v>
      </c>
      <c r="J21" s="3">
        <v>2</v>
      </c>
      <c r="K21" s="3">
        <v>35</v>
      </c>
    </row>
    <row r="22" spans="2:11">
      <c r="B22" s="23" t="s">
        <v>305</v>
      </c>
      <c r="C22" s="3">
        <v>3</v>
      </c>
      <c r="D22" s="3">
        <v>115</v>
      </c>
      <c r="I22" s="23" t="s">
        <v>459</v>
      </c>
      <c r="J22" s="3">
        <v>3</v>
      </c>
      <c r="K22" s="3">
        <v>658</v>
      </c>
    </row>
    <row r="23" spans="2:11">
      <c r="B23" s="23" t="s">
        <v>345</v>
      </c>
      <c r="C23" s="3">
        <v>3</v>
      </c>
      <c r="D23" s="3">
        <v>112</v>
      </c>
      <c r="I23" s="23" t="s">
        <v>457</v>
      </c>
      <c r="J23" s="3">
        <v>2</v>
      </c>
      <c r="K23" s="3">
        <v>12</v>
      </c>
    </row>
    <row r="24" spans="2:11">
      <c r="B24" s="23" t="s">
        <v>347</v>
      </c>
      <c r="C24" s="3">
        <v>3</v>
      </c>
      <c r="D24" s="3">
        <v>110</v>
      </c>
      <c r="F24" s="22" t="s">
        <v>497</v>
      </c>
      <c r="G24" t="s">
        <v>410</v>
      </c>
      <c r="I24" s="23" t="s">
        <v>450</v>
      </c>
      <c r="J24" s="3">
        <v>13</v>
      </c>
      <c r="K24" s="3">
        <v>203</v>
      </c>
    </row>
    <row r="25" spans="2:11">
      <c r="B25" s="23" t="s">
        <v>307</v>
      </c>
      <c r="C25" s="3">
        <v>4</v>
      </c>
      <c r="D25" s="3">
        <v>93</v>
      </c>
      <c r="I25" s="23" t="s">
        <v>451</v>
      </c>
      <c r="J25" s="3">
        <v>62</v>
      </c>
      <c r="K25" s="3">
        <v>2793</v>
      </c>
    </row>
    <row r="26" spans="2:11">
      <c r="B26" s="23" t="s">
        <v>267</v>
      </c>
      <c r="C26" s="3">
        <v>2</v>
      </c>
      <c r="D26" s="3">
        <v>91</v>
      </c>
      <c r="F26" s="22" t="s">
        <v>482</v>
      </c>
      <c r="G26" t="s">
        <v>487</v>
      </c>
      <c r="I26" s="23" t="s">
        <v>452</v>
      </c>
      <c r="J26" s="3">
        <v>67</v>
      </c>
      <c r="K26" s="3">
        <v>987</v>
      </c>
    </row>
    <row r="27" spans="2:11">
      <c r="B27" s="23" t="s">
        <v>359</v>
      </c>
      <c r="C27" s="3">
        <v>1</v>
      </c>
      <c r="D27" s="3">
        <v>90</v>
      </c>
      <c r="F27" s="23" t="s">
        <v>412</v>
      </c>
      <c r="G27" s="3">
        <v>4154</v>
      </c>
      <c r="I27" s="23" t="s">
        <v>453</v>
      </c>
      <c r="J27" s="3">
        <v>1</v>
      </c>
      <c r="K27" s="3">
        <v>114</v>
      </c>
    </row>
    <row r="28" spans="2:11">
      <c r="B28" s="23" t="s">
        <v>300</v>
      </c>
      <c r="C28" s="3">
        <v>5</v>
      </c>
      <c r="D28" s="3">
        <v>89</v>
      </c>
      <c r="F28" s="23" t="s">
        <v>496</v>
      </c>
      <c r="G28" s="3">
        <v>4003</v>
      </c>
      <c r="I28" s="23" t="s">
        <v>486</v>
      </c>
      <c r="J28" s="3">
        <v>288</v>
      </c>
      <c r="K28" s="3">
        <v>2745</v>
      </c>
    </row>
    <row r="29" spans="2:11">
      <c r="B29" s="23" t="s">
        <v>270</v>
      </c>
      <c r="C29" s="3">
        <v>1</v>
      </c>
      <c r="D29" s="3">
        <v>69</v>
      </c>
      <c r="F29" s="23" t="s">
        <v>485</v>
      </c>
      <c r="G29" s="3">
        <v>8157</v>
      </c>
      <c r="I29" s="23" t="s">
        <v>484</v>
      </c>
      <c r="J29" s="3"/>
      <c r="K29" s="3"/>
    </row>
    <row r="30" spans="2:11">
      <c r="B30" s="23" t="s">
        <v>360</v>
      </c>
      <c r="C30" s="3">
        <v>1</v>
      </c>
      <c r="D30" s="3">
        <v>51</v>
      </c>
      <c r="I30" s="23" t="s">
        <v>423</v>
      </c>
      <c r="J30" s="3">
        <v>2</v>
      </c>
      <c r="K30" s="3">
        <v>9</v>
      </c>
    </row>
    <row r="31" spans="2:11">
      <c r="B31" s="23" t="s">
        <v>348</v>
      </c>
      <c r="C31" s="3">
        <v>2</v>
      </c>
      <c r="D31" s="3">
        <v>50</v>
      </c>
      <c r="I31" s="23" t="s">
        <v>421</v>
      </c>
      <c r="J31" s="3">
        <v>3</v>
      </c>
      <c r="K31" s="3">
        <v>44</v>
      </c>
    </row>
    <row r="32" spans="2:11">
      <c r="B32" s="23" t="s">
        <v>338</v>
      </c>
      <c r="C32" s="3">
        <v>3</v>
      </c>
      <c r="D32" s="3">
        <v>50</v>
      </c>
      <c r="I32" s="23" t="s">
        <v>418</v>
      </c>
      <c r="J32" s="3">
        <v>4</v>
      </c>
      <c r="K32" s="3">
        <v>80</v>
      </c>
    </row>
    <row r="33" spans="2:11">
      <c r="B33" s="23" t="s">
        <v>351</v>
      </c>
      <c r="C33" s="3">
        <v>2</v>
      </c>
      <c r="D33" s="3">
        <v>50</v>
      </c>
      <c r="I33" s="23" t="s">
        <v>428</v>
      </c>
      <c r="J33" s="3">
        <v>1</v>
      </c>
      <c r="K33" s="3">
        <v>41</v>
      </c>
    </row>
    <row r="34" spans="2:11">
      <c r="B34" s="23" t="s">
        <v>343</v>
      </c>
      <c r="C34" s="3">
        <v>2</v>
      </c>
      <c r="D34" s="3">
        <v>46</v>
      </c>
      <c r="I34" s="23" t="s">
        <v>474</v>
      </c>
      <c r="J34" s="3">
        <v>13</v>
      </c>
      <c r="K34" s="3">
        <v>627</v>
      </c>
    </row>
    <row r="35" spans="2:11">
      <c r="B35" s="23" t="s">
        <v>268</v>
      </c>
      <c r="C35" s="3">
        <v>1</v>
      </c>
      <c r="D35" s="3">
        <v>45</v>
      </c>
      <c r="I35" s="23" t="s">
        <v>442</v>
      </c>
      <c r="J35" s="3">
        <v>10</v>
      </c>
      <c r="K35" s="3">
        <v>339</v>
      </c>
    </row>
    <row r="36" spans="2:11">
      <c r="B36" s="23" t="s">
        <v>405</v>
      </c>
      <c r="C36" s="3">
        <v>1</v>
      </c>
      <c r="D36" s="3">
        <v>42</v>
      </c>
      <c r="I36" s="23" t="s">
        <v>476</v>
      </c>
      <c r="J36" s="3">
        <v>15</v>
      </c>
      <c r="K36" s="3">
        <v>333</v>
      </c>
    </row>
    <row r="37" spans="2:11">
      <c r="B37" s="23" t="s">
        <v>295</v>
      </c>
      <c r="C37" s="3">
        <v>1</v>
      </c>
      <c r="D37" s="3">
        <v>41</v>
      </c>
      <c r="I37" s="23" t="s">
        <v>440</v>
      </c>
      <c r="J37" s="3">
        <v>1</v>
      </c>
      <c r="K37" s="3">
        <v>69</v>
      </c>
    </row>
    <row r="38" spans="2:11">
      <c r="B38" s="23" t="s">
        <v>299</v>
      </c>
      <c r="C38" s="3">
        <v>1</v>
      </c>
      <c r="D38" s="3">
        <v>37</v>
      </c>
      <c r="I38" s="23" t="s">
        <v>420</v>
      </c>
      <c r="J38" s="3">
        <v>1</v>
      </c>
      <c r="K38" s="3">
        <v>20</v>
      </c>
    </row>
    <row r="39" spans="2:11">
      <c r="B39" s="23" t="s">
        <v>289</v>
      </c>
      <c r="C39" s="3">
        <v>5</v>
      </c>
      <c r="D39" s="3">
        <v>35</v>
      </c>
      <c r="I39" s="23" t="s">
        <v>419</v>
      </c>
      <c r="J39" s="3">
        <v>2</v>
      </c>
      <c r="K39" s="3">
        <v>32</v>
      </c>
    </row>
    <row r="40" spans="2:11">
      <c r="B40" s="23" t="s">
        <v>379</v>
      </c>
      <c r="C40" s="3">
        <v>3</v>
      </c>
      <c r="D40" s="3">
        <v>33</v>
      </c>
      <c r="I40" s="23" t="s">
        <v>458</v>
      </c>
      <c r="J40" s="3">
        <v>1</v>
      </c>
      <c r="K40" s="3">
        <v>42</v>
      </c>
    </row>
    <row r="41" spans="2:11">
      <c r="B41" s="23" t="s">
        <v>253</v>
      </c>
      <c r="C41" s="3">
        <v>1</v>
      </c>
      <c r="D41" s="3">
        <v>32</v>
      </c>
      <c r="I41" s="23" t="s">
        <v>424</v>
      </c>
      <c r="J41" s="3">
        <v>2</v>
      </c>
      <c r="K41" s="3">
        <v>91</v>
      </c>
    </row>
    <row r="42" spans="2:11">
      <c r="B42" s="23" t="s">
        <v>272</v>
      </c>
      <c r="C42" s="3">
        <v>2</v>
      </c>
      <c r="D42" s="3">
        <v>32</v>
      </c>
      <c r="I42" s="23" t="s">
        <v>416</v>
      </c>
      <c r="J42" s="3">
        <v>1</v>
      </c>
      <c r="K42" s="3">
        <v>51</v>
      </c>
    </row>
    <row r="43" spans="2:11">
      <c r="B43" s="23" t="s">
        <v>353</v>
      </c>
      <c r="C43" s="3">
        <v>1</v>
      </c>
      <c r="D43" s="3">
        <v>28</v>
      </c>
      <c r="I43" s="23" t="s">
        <v>485</v>
      </c>
      <c r="J43" s="3">
        <v>799</v>
      </c>
      <c r="K43" s="3">
        <v>18046</v>
      </c>
    </row>
    <row r="44" spans="2:11">
      <c r="B44" s="23" t="s">
        <v>256</v>
      </c>
      <c r="C44" s="3">
        <v>1</v>
      </c>
      <c r="D44" s="3">
        <v>27</v>
      </c>
    </row>
    <row r="45" spans="2:11">
      <c r="B45" s="23" t="s">
        <v>274</v>
      </c>
      <c r="C45" s="3">
        <v>2</v>
      </c>
      <c r="D45" s="3">
        <v>27</v>
      </c>
    </row>
    <row r="46" spans="2:11">
      <c r="B46" s="23" t="s">
        <v>393</v>
      </c>
      <c r="C46" s="3">
        <v>2</v>
      </c>
      <c r="D46" s="3">
        <v>26</v>
      </c>
    </row>
    <row r="47" spans="2:11">
      <c r="B47" s="23" t="s">
        <v>304</v>
      </c>
      <c r="C47" s="3">
        <v>1</v>
      </c>
      <c r="D47" s="3">
        <v>26</v>
      </c>
    </row>
    <row r="48" spans="2:11">
      <c r="B48" s="23" t="s">
        <v>390</v>
      </c>
      <c r="C48" s="3">
        <v>1</v>
      </c>
      <c r="D48" s="3">
        <v>23</v>
      </c>
    </row>
    <row r="49" spans="2:4">
      <c r="B49" s="23" t="s">
        <v>319</v>
      </c>
      <c r="C49" s="3">
        <v>1</v>
      </c>
      <c r="D49" s="3">
        <v>23</v>
      </c>
    </row>
    <row r="50" spans="2:4">
      <c r="B50" s="23" t="s">
        <v>391</v>
      </c>
      <c r="C50" s="3">
        <v>1</v>
      </c>
      <c r="D50" s="3">
        <v>17</v>
      </c>
    </row>
    <row r="51" spans="2:4">
      <c r="B51" s="23" t="s">
        <v>278</v>
      </c>
      <c r="C51" s="3">
        <v>1</v>
      </c>
      <c r="D51" s="3">
        <v>15</v>
      </c>
    </row>
    <row r="52" spans="2:4">
      <c r="B52" s="23" t="s">
        <v>350</v>
      </c>
      <c r="C52" s="3">
        <v>1</v>
      </c>
      <c r="D52" s="3">
        <v>12</v>
      </c>
    </row>
    <row r="53" spans="2:4">
      <c r="B53" s="23" t="s">
        <v>388</v>
      </c>
      <c r="C53" s="3">
        <v>1</v>
      </c>
      <c r="D53" s="3">
        <v>9</v>
      </c>
    </row>
    <row r="54" spans="2:4">
      <c r="B54" s="23" t="s">
        <v>378</v>
      </c>
      <c r="C54" s="3">
        <v>2</v>
      </c>
      <c r="D54" s="3">
        <v>9</v>
      </c>
    </row>
    <row r="55" spans="2:4">
      <c r="B55" s="23" t="s">
        <v>310</v>
      </c>
      <c r="C55" s="3">
        <v>1</v>
      </c>
      <c r="D55" s="3">
        <v>7</v>
      </c>
    </row>
    <row r="56" spans="2:4">
      <c r="B56" s="23" t="s">
        <v>330</v>
      </c>
      <c r="C56" s="3">
        <v>1</v>
      </c>
      <c r="D56" s="3">
        <v>5</v>
      </c>
    </row>
    <row r="57" spans="2:4">
      <c r="B57" s="23" t="s">
        <v>384</v>
      </c>
      <c r="C57" s="3">
        <v>1</v>
      </c>
      <c r="D57" s="3">
        <v>5</v>
      </c>
    </row>
    <row r="58" spans="2:4">
      <c r="B58" s="23" t="s">
        <v>258</v>
      </c>
      <c r="C58" s="3">
        <v>1</v>
      </c>
      <c r="D58" s="3">
        <v>5</v>
      </c>
    </row>
    <row r="59" spans="2:4">
      <c r="B59" s="23" t="s">
        <v>317</v>
      </c>
      <c r="C59" s="3">
        <v>1</v>
      </c>
      <c r="D59" s="3">
        <v>4</v>
      </c>
    </row>
    <row r="60" spans="2:4">
      <c r="B60" s="23" t="s">
        <v>280</v>
      </c>
      <c r="C60" s="3">
        <v>1</v>
      </c>
      <c r="D60" s="3">
        <v>3</v>
      </c>
    </row>
    <row r="61" spans="2:4">
      <c r="B61" s="23" t="s">
        <v>386</v>
      </c>
      <c r="C61" s="3">
        <v>1</v>
      </c>
      <c r="D61" s="3">
        <v>3</v>
      </c>
    </row>
    <row r="62" spans="2:4">
      <c r="B62" s="23" t="s">
        <v>395</v>
      </c>
      <c r="C62" s="3">
        <v>1</v>
      </c>
      <c r="D62" s="3">
        <v>2</v>
      </c>
    </row>
    <row r="63" spans="2:4">
      <c r="B63" s="23" t="s">
        <v>484</v>
      </c>
      <c r="C63" s="3"/>
      <c r="D63" s="3"/>
    </row>
    <row r="64" spans="2:4">
      <c r="B64" s="23" t="s">
        <v>485</v>
      </c>
      <c r="C64" s="3">
        <v>799</v>
      </c>
      <c r="D64" s="3">
        <v>18046</v>
      </c>
    </row>
    <row r="68" spans="2:4">
      <c r="B68" s="22" t="s">
        <v>4</v>
      </c>
      <c r="C68" t="s">
        <v>410</v>
      </c>
    </row>
    <row r="70" spans="2:4">
      <c r="B70" s="22" t="s">
        <v>482</v>
      </c>
      <c r="C70" t="s">
        <v>487</v>
      </c>
    </row>
    <row r="71" spans="2:4">
      <c r="B71" s="23" t="s">
        <v>495</v>
      </c>
      <c r="C71" s="3">
        <v>4154</v>
      </c>
    </row>
    <row r="72" spans="2:4">
      <c r="B72" s="23" t="s">
        <v>496</v>
      </c>
      <c r="C72" s="3">
        <v>4003</v>
      </c>
    </row>
    <row r="73" spans="2:4">
      <c r="B73" s="23" t="s">
        <v>485</v>
      </c>
      <c r="C73" s="3">
        <v>8157</v>
      </c>
    </row>
    <row r="80" spans="2:4">
      <c r="C80" s="23"/>
      <c r="D80" s="3"/>
    </row>
    <row r="81" spans="3:4">
      <c r="C81" s="23"/>
      <c r="D81" s="3"/>
    </row>
    <row r="82" spans="3:4">
      <c r="C82" s="23"/>
      <c r="D8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64"/>
  <sheetViews>
    <sheetView workbookViewId="0">
      <selection activeCell="C2" sqref="C2"/>
    </sheetView>
  </sheetViews>
  <sheetFormatPr defaultRowHeight="15"/>
  <cols>
    <col min="1" max="1" width="10.85546875" bestFit="1" customWidth="1"/>
    <col min="2" max="2" width="24.85546875" customWidth="1"/>
    <col min="3" max="3" width="9" bestFit="1" customWidth="1"/>
    <col min="4" max="4" width="17.5703125" style="19" customWidth="1"/>
    <col min="5" max="5" width="49.140625" customWidth="1"/>
    <col min="6" max="6" width="11.85546875" bestFit="1" customWidth="1"/>
    <col min="7" max="7" width="25.7109375" customWidth="1"/>
    <col min="8" max="8" width="10.28515625" customWidth="1"/>
    <col min="9" max="9" width="21" bestFit="1" customWidth="1"/>
  </cols>
  <sheetData>
    <row r="1" spans="1:9">
      <c r="A1" s="1" t="s">
        <v>0</v>
      </c>
      <c r="B1" s="1" t="s">
        <v>1</v>
      </c>
      <c r="C1" s="2" t="s">
        <v>2</v>
      </c>
      <c r="D1" s="18" t="s">
        <v>3</v>
      </c>
      <c r="E1" s="1" t="s">
        <v>4</v>
      </c>
      <c r="F1" s="1" t="s">
        <v>5</v>
      </c>
      <c r="G1" s="1" t="s">
        <v>480</v>
      </c>
      <c r="H1" s="1" t="s">
        <v>6</v>
      </c>
      <c r="I1" s="1" t="s">
        <v>411</v>
      </c>
    </row>
    <row r="2" spans="1:9">
      <c r="A2">
        <f>'Insert Tab Bedrijf'!B3</f>
        <v>0</v>
      </c>
      <c r="B2">
        <f>'Insert Tab Bedrijf'!C3</f>
        <v>0</v>
      </c>
      <c r="C2" s="3">
        <f xml:space="preserve"> COUNTIF('Insert Tab Werknemers'!A$3:A$20000,A2)</f>
        <v>0</v>
      </c>
      <c r="D2" s="19">
        <f>VALUE('Insert Tab Bedrijf'!BY3)</f>
        <v>0</v>
      </c>
      <c r="E2" s="3" t="e">
        <f xml:space="preserve"> VLOOKUP(D2,'CAO Brancheregelingen lijst'!A:B,2,FALSE)</f>
        <v>#N/A</v>
      </c>
      <c r="F2" s="3">
        <f xml:space="preserve"> 'Insert Tab Bedrijf'!BZ3</f>
        <v>0</v>
      </c>
      <c r="G2" s="3" t="e">
        <f>VLOOKUP(F2:F964,'Sector codes'!A$5:C$71,3,FALSE)</f>
        <v>#N/A</v>
      </c>
      <c r="H2">
        <f>COUNTIFS('Insert Tab Werknemers'!A:A,A2,'Insert Tab Werknemers'!CD:CD,17)</f>
        <v>0</v>
      </c>
      <c r="I2" s="19" t="str">
        <f t="shared" ref="I2:I65" si="0">IF(H2=0,"0",(IF(C2-H2&lt;3,"1","0")))</f>
        <v>0</v>
      </c>
    </row>
    <row r="3" spans="1:9">
      <c r="A3">
        <f>'Insert Tab Bedrijf'!B4</f>
        <v>0</v>
      </c>
      <c r="B3">
        <f>'Insert Tab Bedrijf'!C4</f>
        <v>0</v>
      </c>
      <c r="C3" s="3">
        <f xml:space="preserve"> COUNTIF('Insert Tab Werknemers'!A$3:A$20000,A3)</f>
        <v>0</v>
      </c>
      <c r="D3" s="19">
        <f>VALUE('Insert Tab Bedrijf'!BY4)</f>
        <v>0</v>
      </c>
      <c r="E3" s="3" t="e">
        <f xml:space="preserve"> VLOOKUP(D3,'CAO Brancheregelingen lijst'!A:B,2,FALSE)</f>
        <v>#N/A</v>
      </c>
      <c r="F3" s="3">
        <f xml:space="preserve"> 'Insert Tab Bedrijf'!BZ4</f>
        <v>0</v>
      </c>
      <c r="G3" s="3" t="e">
        <f>VLOOKUP(F3:F965,'Sector codes'!A$5:C$71,3,FALSE)</f>
        <v>#N/A</v>
      </c>
      <c r="H3">
        <f>COUNTIFS('Insert Tab Werknemers'!A:A,A3,'Insert Tab Werknemers'!CD:CD,17)</f>
        <v>0</v>
      </c>
      <c r="I3" s="19" t="str">
        <f t="shared" si="0"/>
        <v>0</v>
      </c>
    </row>
    <row r="4" spans="1:9">
      <c r="A4">
        <f>'Insert Tab Bedrijf'!B5</f>
        <v>0</v>
      </c>
      <c r="B4">
        <f>'Insert Tab Bedrijf'!C5</f>
        <v>0</v>
      </c>
      <c r="C4" s="3">
        <f xml:space="preserve"> COUNTIF('Insert Tab Werknemers'!A$3:A$20000,A4)</f>
        <v>0</v>
      </c>
      <c r="D4" s="19">
        <f>VALUE('Insert Tab Bedrijf'!BY5)</f>
        <v>0</v>
      </c>
      <c r="E4" s="3" t="e">
        <f xml:space="preserve"> VLOOKUP(D4,'CAO Brancheregelingen lijst'!A:B,2,FALSE)</f>
        <v>#N/A</v>
      </c>
      <c r="F4" s="3">
        <f xml:space="preserve"> 'Insert Tab Bedrijf'!BZ5</f>
        <v>0</v>
      </c>
      <c r="G4" s="3" t="e">
        <f>VLOOKUP(F4:F966,'Sector codes'!A$5:C$71,3,FALSE)</f>
        <v>#N/A</v>
      </c>
      <c r="H4">
        <f>COUNTIFS('Insert Tab Werknemers'!A:A,A4,'Insert Tab Werknemers'!CD:CD,17)</f>
        <v>0</v>
      </c>
      <c r="I4" s="19" t="str">
        <f t="shared" si="0"/>
        <v>0</v>
      </c>
    </row>
    <row r="5" spans="1:9">
      <c r="A5">
        <f>'Insert Tab Bedrijf'!B6</f>
        <v>0</v>
      </c>
      <c r="B5">
        <f>'Insert Tab Bedrijf'!C6</f>
        <v>0</v>
      </c>
      <c r="C5" s="3">
        <f xml:space="preserve"> COUNTIF('Insert Tab Werknemers'!A$3:A$20000,A5)</f>
        <v>0</v>
      </c>
      <c r="D5" s="19">
        <f>VALUE('Insert Tab Bedrijf'!BY6)</f>
        <v>0</v>
      </c>
      <c r="E5" s="3" t="e">
        <f xml:space="preserve"> VLOOKUP(D5,'CAO Brancheregelingen lijst'!A:B,2,FALSE)</f>
        <v>#N/A</v>
      </c>
      <c r="F5" s="3">
        <f xml:space="preserve"> 'Insert Tab Bedrijf'!BZ6</f>
        <v>0</v>
      </c>
      <c r="G5" s="3" t="e">
        <f>VLOOKUP(F5:F967,'Sector codes'!A$5:C$71,3,FALSE)</f>
        <v>#N/A</v>
      </c>
      <c r="H5">
        <f>COUNTIFS('Insert Tab Werknemers'!A:A,A5,'Insert Tab Werknemers'!CD:CD,17)</f>
        <v>0</v>
      </c>
      <c r="I5" s="19" t="str">
        <f t="shared" si="0"/>
        <v>0</v>
      </c>
    </row>
    <row r="6" spans="1:9">
      <c r="A6">
        <f>'Insert Tab Bedrijf'!B7</f>
        <v>0</v>
      </c>
      <c r="B6">
        <f>'Insert Tab Bedrijf'!C7</f>
        <v>0</v>
      </c>
      <c r="C6" s="3">
        <f xml:space="preserve"> COUNTIF('Insert Tab Werknemers'!A$3:A$20000,A6)</f>
        <v>0</v>
      </c>
      <c r="D6" s="19">
        <f>VALUE('Insert Tab Bedrijf'!BY7)</f>
        <v>0</v>
      </c>
      <c r="E6" s="3" t="e">
        <f xml:space="preserve"> VLOOKUP(D6,'CAO Brancheregelingen lijst'!A:B,2,FALSE)</f>
        <v>#N/A</v>
      </c>
      <c r="F6" s="3">
        <f xml:space="preserve"> 'Insert Tab Bedrijf'!BZ7</f>
        <v>0</v>
      </c>
      <c r="G6" s="3" t="e">
        <f>VLOOKUP(F6:F968,'Sector codes'!A$5:C$71,3,FALSE)</f>
        <v>#N/A</v>
      </c>
      <c r="H6">
        <f>COUNTIFS('Insert Tab Werknemers'!A:A,A6,'Insert Tab Werknemers'!CD:CD,17)</f>
        <v>0</v>
      </c>
      <c r="I6" s="19" t="str">
        <f t="shared" si="0"/>
        <v>0</v>
      </c>
    </row>
    <row r="7" spans="1:9">
      <c r="A7">
        <f>'Insert Tab Bedrijf'!B8</f>
        <v>0</v>
      </c>
      <c r="B7">
        <f>'Insert Tab Bedrijf'!C8</f>
        <v>0</v>
      </c>
      <c r="C7" s="3">
        <f xml:space="preserve"> COUNTIF('Insert Tab Werknemers'!A$3:A$20000,A7)</f>
        <v>0</v>
      </c>
      <c r="D7" s="19">
        <f>VALUE('Insert Tab Bedrijf'!BY8)</f>
        <v>0</v>
      </c>
      <c r="E7" s="3" t="e">
        <f xml:space="preserve"> VLOOKUP(D7,'CAO Brancheregelingen lijst'!A:B,2,FALSE)</f>
        <v>#N/A</v>
      </c>
      <c r="F7" s="3">
        <f xml:space="preserve"> 'Insert Tab Bedrijf'!BZ8</f>
        <v>0</v>
      </c>
      <c r="G7" s="3" t="e">
        <f>VLOOKUP(F7:F969,'Sector codes'!A$5:C$71,3,FALSE)</f>
        <v>#N/A</v>
      </c>
      <c r="H7">
        <f>COUNTIFS('Insert Tab Werknemers'!A:A,A7,'Insert Tab Werknemers'!CD:CD,17)</f>
        <v>0</v>
      </c>
      <c r="I7" s="19" t="str">
        <f t="shared" si="0"/>
        <v>0</v>
      </c>
    </row>
    <row r="8" spans="1:9">
      <c r="A8">
        <f>'Insert Tab Bedrijf'!B9</f>
        <v>0</v>
      </c>
      <c r="B8">
        <f>'Insert Tab Bedrijf'!C9</f>
        <v>0</v>
      </c>
      <c r="C8" s="3">
        <f xml:space="preserve"> COUNTIF('Insert Tab Werknemers'!A$3:A$20000,A8)</f>
        <v>0</v>
      </c>
      <c r="D8" s="19">
        <f>VALUE('Insert Tab Bedrijf'!BY9)</f>
        <v>0</v>
      </c>
      <c r="E8" s="3" t="e">
        <f xml:space="preserve"> VLOOKUP(D8,'CAO Brancheregelingen lijst'!A:B,2,FALSE)</f>
        <v>#N/A</v>
      </c>
      <c r="F8" s="3">
        <f xml:space="preserve"> 'Insert Tab Bedrijf'!BZ9</f>
        <v>0</v>
      </c>
      <c r="G8" s="3" t="e">
        <f>VLOOKUP(F8:F970,'Sector codes'!A$5:C$71,3,FALSE)</f>
        <v>#N/A</v>
      </c>
      <c r="H8">
        <f>COUNTIFS('Insert Tab Werknemers'!A:A,A8,'Insert Tab Werknemers'!CD:CD,17)</f>
        <v>0</v>
      </c>
      <c r="I8" s="19" t="str">
        <f t="shared" si="0"/>
        <v>0</v>
      </c>
    </row>
    <row r="9" spans="1:9">
      <c r="A9">
        <f>'Insert Tab Bedrijf'!B10</f>
        <v>0</v>
      </c>
      <c r="B9">
        <f>'Insert Tab Bedrijf'!C10</f>
        <v>0</v>
      </c>
      <c r="C9" s="3">
        <f xml:space="preserve"> COUNTIF('Insert Tab Werknemers'!A$3:A$20000,A9)</f>
        <v>0</v>
      </c>
      <c r="D9" s="19">
        <f>VALUE('Insert Tab Bedrijf'!BY10)</f>
        <v>0</v>
      </c>
      <c r="E9" s="3" t="e">
        <f xml:space="preserve"> VLOOKUP(D9,'CAO Brancheregelingen lijst'!A:B,2,FALSE)</f>
        <v>#N/A</v>
      </c>
      <c r="F9" s="3">
        <f xml:space="preserve"> 'Insert Tab Bedrijf'!BZ10</f>
        <v>0</v>
      </c>
      <c r="G9" s="3" t="e">
        <f>VLOOKUP(F9:F971,'Sector codes'!A$5:C$71,3,FALSE)</f>
        <v>#N/A</v>
      </c>
      <c r="H9">
        <f>COUNTIFS('Insert Tab Werknemers'!A:A,A9,'Insert Tab Werknemers'!CD:CD,17)</f>
        <v>0</v>
      </c>
      <c r="I9" s="19" t="str">
        <f t="shared" si="0"/>
        <v>0</v>
      </c>
    </row>
    <row r="10" spans="1:9">
      <c r="A10">
        <f>'Insert Tab Bedrijf'!B11</f>
        <v>0</v>
      </c>
      <c r="B10">
        <f>'Insert Tab Bedrijf'!C11</f>
        <v>0</v>
      </c>
      <c r="C10" s="3">
        <f xml:space="preserve"> COUNTIF('Insert Tab Werknemers'!A$3:A$20000,A10)</f>
        <v>0</v>
      </c>
      <c r="D10" s="19">
        <f>VALUE('Insert Tab Bedrijf'!BY11)</f>
        <v>0</v>
      </c>
      <c r="E10" s="3" t="e">
        <f xml:space="preserve"> VLOOKUP(D10,'CAO Brancheregelingen lijst'!A:B,2,FALSE)</f>
        <v>#N/A</v>
      </c>
      <c r="F10" s="3">
        <f xml:space="preserve"> 'Insert Tab Bedrijf'!BZ11</f>
        <v>0</v>
      </c>
      <c r="G10" s="3" t="e">
        <f>VLOOKUP(F10:F972,'Sector codes'!A$5:C$71,3,FALSE)</f>
        <v>#N/A</v>
      </c>
      <c r="H10">
        <f>COUNTIFS('Insert Tab Werknemers'!A:A,A10,'Insert Tab Werknemers'!CD:CD,17)</f>
        <v>0</v>
      </c>
      <c r="I10" s="19" t="str">
        <f t="shared" si="0"/>
        <v>0</v>
      </c>
    </row>
    <row r="11" spans="1:9">
      <c r="A11">
        <f>'Insert Tab Bedrijf'!B12</f>
        <v>0</v>
      </c>
      <c r="B11">
        <f>'Insert Tab Bedrijf'!C12</f>
        <v>0</v>
      </c>
      <c r="C11" s="3">
        <f xml:space="preserve"> COUNTIF('Insert Tab Werknemers'!A$3:A$20000,A11)</f>
        <v>0</v>
      </c>
      <c r="D11" s="19">
        <f>VALUE('Insert Tab Bedrijf'!BY12)</f>
        <v>0</v>
      </c>
      <c r="E11" s="3" t="e">
        <f xml:space="preserve"> VLOOKUP(D11,'CAO Brancheregelingen lijst'!A:B,2,FALSE)</f>
        <v>#N/A</v>
      </c>
      <c r="F11" s="3">
        <f xml:space="preserve"> 'Insert Tab Bedrijf'!BZ12</f>
        <v>0</v>
      </c>
      <c r="G11" s="3" t="e">
        <f>VLOOKUP(F11:F973,'Sector codes'!A$5:C$71,3,FALSE)</f>
        <v>#N/A</v>
      </c>
      <c r="H11">
        <f>COUNTIFS('Insert Tab Werknemers'!A:A,A11,'Insert Tab Werknemers'!CD:CD,17)</f>
        <v>0</v>
      </c>
      <c r="I11" s="19" t="str">
        <f t="shared" si="0"/>
        <v>0</v>
      </c>
    </row>
    <row r="12" spans="1:9">
      <c r="A12">
        <f>'Insert Tab Bedrijf'!B13</f>
        <v>0</v>
      </c>
      <c r="B12">
        <f>'Insert Tab Bedrijf'!C13</f>
        <v>0</v>
      </c>
      <c r="C12" s="3">
        <f xml:space="preserve"> COUNTIF('Insert Tab Werknemers'!A$3:A$20000,A12)</f>
        <v>0</v>
      </c>
      <c r="D12" s="19">
        <f>VALUE('Insert Tab Bedrijf'!BY13)</f>
        <v>0</v>
      </c>
      <c r="E12" s="3" t="e">
        <f xml:space="preserve"> VLOOKUP(D12,'CAO Brancheregelingen lijst'!A:B,2,FALSE)</f>
        <v>#N/A</v>
      </c>
      <c r="F12" s="3">
        <f xml:space="preserve"> 'Insert Tab Bedrijf'!BZ13</f>
        <v>0</v>
      </c>
      <c r="G12" s="3" t="e">
        <f>VLOOKUP(F12:F974,'Sector codes'!A$5:C$71,3,FALSE)</f>
        <v>#N/A</v>
      </c>
      <c r="H12">
        <f>COUNTIFS('Insert Tab Werknemers'!A:A,A12,'Insert Tab Werknemers'!CD:CD,17)</f>
        <v>0</v>
      </c>
      <c r="I12" s="19" t="str">
        <f t="shared" si="0"/>
        <v>0</v>
      </c>
    </row>
    <row r="13" spans="1:9">
      <c r="A13">
        <f>'Insert Tab Bedrijf'!B14</f>
        <v>0</v>
      </c>
      <c r="B13">
        <f>'Insert Tab Bedrijf'!C14</f>
        <v>0</v>
      </c>
      <c r="C13" s="3">
        <f xml:space="preserve"> COUNTIF('Insert Tab Werknemers'!A$3:A$20000,A13)</f>
        <v>0</v>
      </c>
      <c r="D13" s="19">
        <f>VALUE('Insert Tab Bedrijf'!BY14)</f>
        <v>0</v>
      </c>
      <c r="E13" s="3" t="e">
        <f xml:space="preserve"> VLOOKUP(D13,'CAO Brancheregelingen lijst'!A:B,2,FALSE)</f>
        <v>#N/A</v>
      </c>
      <c r="F13" s="3">
        <f xml:space="preserve"> 'Insert Tab Bedrijf'!BZ14</f>
        <v>0</v>
      </c>
      <c r="G13" s="3" t="e">
        <f>VLOOKUP(F13:F975,'Sector codes'!A$5:C$71,3,FALSE)</f>
        <v>#N/A</v>
      </c>
      <c r="H13">
        <f>COUNTIFS('Insert Tab Werknemers'!A:A,A13,'Insert Tab Werknemers'!CD:CD,17)</f>
        <v>0</v>
      </c>
      <c r="I13" s="19" t="str">
        <f t="shared" si="0"/>
        <v>0</v>
      </c>
    </row>
    <row r="14" spans="1:9">
      <c r="A14">
        <f>'Insert Tab Bedrijf'!B15</f>
        <v>0</v>
      </c>
      <c r="B14">
        <f>'Insert Tab Bedrijf'!C15</f>
        <v>0</v>
      </c>
      <c r="C14" s="3">
        <f xml:space="preserve"> COUNTIF('Insert Tab Werknemers'!A$3:A$20000,A14)</f>
        <v>0</v>
      </c>
      <c r="D14" s="19">
        <f>VALUE('Insert Tab Bedrijf'!BY15)</f>
        <v>0</v>
      </c>
      <c r="E14" s="3" t="e">
        <f xml:space="preserve"> VLOOKUP(D14,'CAO Brancheregelingen lijst'!A:B,2,FALSE)</f>
        <v>#N/A</v>
      </c>
      <c r="F14" s="3">
        <f xml:space="preserve"> 'Insert Tab Bedrijf'!BZ15</f>
        <v>0</v>
      </c>
      <c r="G14" s="3" t="e">
        <f>VLOOKUP(F14:F976,'Sector codes'!A$5:C$71,3,FALSE)</f>
        <v>#N/A</v>
      </c>
      <c r="H14">
        <f>COUNTIFS('Insert Tab Werknemers'!A:A,A14,'Insert Tab Werknemers'!CD:CD,17)</f>
        <v>0</v>
      </c>
      <c r="I14" s="19" t="str">
        <f t="shared" si="0"/>
        <v>0</v>
      </c>
    </row>
    <row r="15" spans="1:9">
      <c r="A15">
        <f>'Insert Tab Bedrijf'!B16</f>
        <v>0</v>
      </c>
      <c r="B15">
        <f>'Insert Tab Bedrijf'!C16</f>
        <v>0</v>
      </c>
      <c r="C15" s="3">
        <f xml:space="preserve"> COUNTIF('Insert Tab Werknemers'!A$3:A$20000,A15)</f>
        <v>0</v>
      </c>
      <c r="D15" s="19">
        <f>VALUE('Insert Tab Bedrijf'!BY16)</f>
        <v>0</v>
      </c>
      <c r="E15" s="3" t="e">
        <f xml:space="preserve"> VLOOKUP(D15,'CAO Brancheregelingen lijst'!A:B,2,FALSE)</f>
        <v>#N/A</v>
      </c>
      <c r="F15" s="3">
        <f xml:space="preserve"> 'Insert Tab Bedrijf'!BZ16</f>
        <v>0</v>
      </c>
      <c r="G15" s="3" t="e">
        <f>VLOOKUP(F15:F977,'Sector codes'!A$5:C$71,3,FALSE)</f>
        <v>#N/A</v>
      </c>
      <c r="H15">
        <f>COUNTIFS('Insert Tab Werknemers'!A:A,A15,'Insert Tab Werknemers'!CD:CD,17)</f>
        <v>0</v>
      </c>
      <c r="I15" s="19" t="str">
        <f t="shared" si="0"/>
        <v>0</v>
      </c>
    </row>
    <row r="16" spans="1:9">
      <c r="A16">
        <f>'Insert Tab Bedrijf'!B17</f>
        <v>0</v>
      </c>
      <c r="B16">
        <f>'Insert Tab Bedrijf'!C17</f>
        <v>0</v>
      </c>
      <c r="C16" s="3">
        <f xml:space="preserve"> COUNTIF('Insert Tab Werknemers'!A$3:A$20000,A16)</f>
        <v>0</v>
      </c>
      <c r="D16" s="19">
        <f>VALUE('Insert Tab Bedrijf'!BY17)</f>
        <v>0</v>
      </c>
      <c r="E16" s="3" t="e">
        <f xml:space="preserve"> VLOOKUP(D16,'CAO Brancheregelingen lijst'!A:B,2,FALSE)</f>
        <v>#N/A</v>
      </c>
      <c r="F16" s="3">
        <f xml:space="preserve"> 'Insert Tab Bedrijf'!BZ17</f>
        <v>0</v>
      </c>
      <c r="G16" s="3" t="e">
        <f>VLOOKUP(F16:F978,'Sector codes'!A$5:C$71,3,FALSE)</f>
        <v>#N/A</v>
      </c>
      <c r="H16">
        <f>COUNTIFS('Insert Tab Werknemers'!A:A,A16,'Insert Tab Werknemers'!CD:CD,17)</f>
        <v>0</v>
      </c>
      <c r="I16" s="19" t="str">
        <f t="shared" si="0"/>
        <v>0</v>
      </c>
    </row>
    <row r="17" spans="1:9">
      <c r="A17">
        <f>'Insert Tab Bedrijf'!B18</f>
        <v>0</v>
      </c>
      <c r="B17">
        <f>'Insert Tab Bedrijf'!C18</f>
        <v>0</v>
      </c>
      <c r="C17" s="3">
        <f xml:space="preserve"> COUNTIF('Insert Tab Werknemers'!A$3:A$20000,A17)</f>
        <v>0</v>
      </c>
      <c r="D17" s="19">
        <f>VALUE('Insert Tab Bedrijf'!BY18)</f>
        <v>0</v>
      </c>
      <c r="E17" s="3" t="e">
        <f xml:space="preserve"> VLOOKUP(D17,'CAO Brancheregelingen lijst'!A:B,2,FALSE)</f>
        <v>#N/A</v>
      </c>
      <c r="F17" s="3">
        <f xml:space="preserve"> 'Insert Tab Bedrijf'!BZ18</f>
        <v>0</v>
      </c>
      <c r="G17" s="3" t="e">
        <f>VLOOKUP(F17:F979,'Sector codes'!A$5:C$71,3,FALSE)</f>
        <v>#N/A</v>
      </c>
      <c r="H17">
        <f>COUNTIFS('Insert Tab Werknemers'!A:A,A17,'Insert Tab Werknemers'!CD:CD,17)</f>
        <v>0</v>
      </c>
      <c r="I17" s="19" t="str">
        <f t="shared" si="0"/>
        <v>0</v>
      </c>
    </row>
    <row r="18" spans="1:9">
      <c r="A18">
        <f>'Insert Tab Bedrijf'!B19</f>
        <v>0</v>
      </c>
      <c r="B18">
        <f>'Insert Tab Bedrijf'!C19</f>
        <v>0</v>
      </c>
      <c r="C18" s="3">
        <f xml:space="preserve"> COUNTIF('Insert Tab Werknemers'!A$3:A$20000,A18)</f>
        <v>0</v>
      </c>
      <c r="D18" s="19">
        <f>VALUE('Insert Tab Bedrijf'!BY19)</f>
        <v>0</v>
      </c>
      <c r="E18" s="3" t="e">
        <f xml:space="preserve"> VLOOKUP(D18,'CAO Brancheregelingen lijst'!A:B,2,FALSE)</f>
        <v>#N/A</v>
      </c>
      <c r="F18" s="3">
        <f xml:space="preserve"> 'Insert Tab Bedrijf'!BZ19</f>
        <v>0</v>
      </c>
      <c r="G18" s="3" t="e">
        <f>VLOOKUP(F18:F980,'Sector codes'!A$5:C$71,3,FALSE)</f>
        <v>#N/A</v>
      </c>
      <c r="H18">
        <f>COUNTIFS('Insert Tab Werknemers'!A:A,A18,'Insert Tab Werknemers'!CD:CD,17)</f>
        <v>0</v>
      </c>
      <c r="I18" s="19" t="str">
        <f t="shared" si="0"/>
        <v>0</v>
      </c>
    </row>
    <row r="19" spans="1:9">
      <c r="A19">
        <f>'Insert Tab Bedrijf'!B20</f>
        <v>0</v>
      </c>
      <c r="B19">
        <f>'Insert Tab Bedrijf'!C20</f>
        <v>0</v>
      </c>
      <c r="C19" s="3">
        <f xml:space="preserve"> COUNTIF('Insert Tab Werknemers'!A$3:A$20000,A19)</f>
        <v>0</v>
      </c>
      <c r="D19" s="19">
        <f>VALUE('Insert Tab Bedrijf'!BY20)</f>
        <v>0</v>
      </c>
      <c r="E19" s="3" t="e">
        <f xml:space="preserve"> VLOOKUP(D19,'CAO Brancheregelingen lijst'!A:B,2,FALSE)</f>
        <v>#N/A</v>
      </c>
      <c r="F19" s="3">
        <f xml:space="preserve"> 'Insert Tab Bedrijf'!BZ20</f>
        <v>0</v>
      </c>
      <c r="G19" s="3" t="e">
        <f>VLOOKUP(F19:F981,'Sector codes'!A$5:C$71,3,FALSE)</f>
        <v>#N/A</v>
      </c>
      <c r="H19">
        <f>COUNTIFS('Insert Tab Werknemers'!A:A,A19,'Insert Tab Werknemers'!CD:CD,17)</f>
        <v>0</v>
      </c>
      <c r="I19" s="19" t="str">
        <f t="shared" si="0"/>
        <v>0</v>
      </c>
    </row>
    <row r="20" spans="1:9">
      <c r="A20">
        <f>'Insert Tab Bedrijf'!B21</f>
        <v>0</v>
      </c>
      <c r="B20">
        <f>'Insert Tab Bedrijf'!C21</f>
        <v>0</v>
      </c>
      <c r="C20" s="3">
        <f xml:space="preserve"> COUNTIF('Insert Tab Werknemers'!A$3:A$20000,A20)</f>
        <v>0</v>
      </c>
      <c r="D20" s="19">
        <f>VALUE('Insert Tab Bedrijf'!BY21)</f>
        <v>0</v>
      </c>
      <c r="E20" s="3" t="e">
        <f xml:space="preserve"> VLOOKUP(D20,'CAO Brancheregelingen lijst'!A:B,2,FALSE)</f>
        <v>#N/A</v>
      </c>
      <c r="F20" s="3">
        <f xml:space="preserve"> 'Insert Tab Bedrijf'!BZ21</f>
        <v>0</v>
      </c>
      <c r="G20" s="3" t="e">
        <f>VLOOKUP(F20:F982,'Sector codes'!A$5:C$71,3,FALSE)</f>
        <v>#N/A</v>
      </c>
      <c r="H20">
        <f>COUNTIFS('Insert Tab Werknemers'!A:A,A20,'Insert Tab Werknemers'!CD:CD,17)</f>
        <v>0</v>
      </c>
      <c r="I20" s="19" t="str">
        <f t="shared" si="0"/>
        <v>0</v>
      </c>
    </row>
    <row r="21" spans="1:9">
      <c r="A21">
        <f>'Insert Tab Bedrijf'!B22</f>
        <v>0</v>
      </c>
      <c r="B21">
        <f>'Insert Tab Bedrijf'!C22</f>
        <v>0</v>
      </c>
      <c r="C21" s="3">
        <f xml:space="preserve"> COUNTIF('Insert Tab Werknemers'!A$3:A$20000,A21)</f>
        <v>0</v>
      </c>
      <c r="D21" s="19">
        <f>VALUE('Insert Tab Bedrijf'!BY22)</f>
        <v>0</v>
      </c>
      <c r="E21" s="3" t="e">
        <f xml:space="preserve"> VLOOKUP(D21,'CAO Brancheregelingen lijst'!A:B,2,FALSE)</f>
        <v>#N/A</v>
      </c>
      <c r="F21" s="3">
        <f xml:space="preserve"> 'Insert Tab Bedrijf'!BZ22</f>
        <v>0</v>
      </c>
      <c r="G21" s="3" t="e">
        <f>VLOOKUP(F21:F983,'Sector codes'!A$5:C$71,3,FALSE)</f>
        <v>#N/A</v>
      </c>
      <c r="H21">
        <f>COUNTIFS('Insert Tab Werknemers'!A:A,A21,'Insert Tab Werknemers'!CD:CD,17)</f>
        <v>0</v>
      </c>
      <c r="I21" s="19" t="str">
        <f t="shared" si="0"/>
        <v>0</v>
      </c>
    </row>
    <row r="22" spans="1:9">
      <c r="A22">
        <f>'Insert Tab Bedrijf'!B23</f>
        <v>0</v>
      </c>
      <c r="B22">
        <f>'Insert Tab Bedrijf'!C23</f>
        <v>0</v>
      </c>
      <c r="C22" s="3">
        <f xml:space="preserve"> COUNTIF('Insert Tab Werknemers'!A$3:A$20000,A22)</f>
        <v>0</v>
      </c>
      <c r="D22" s="19">
        <f>VALUE('Insert Tab Bedrijf'!BY23)</f>
        <v>0</v>
      </c>
      <c r="E22" s="3" t="e">
        <f xml:space="preserve"> VLOOKUP(D22,'CAO Brancheregelingen lijst'!A:B,2,FALSE)</f>
        <v>#N/A</v>
      </c>
      <c r="F22" s="3">
        <f xml:space="preserve"> 'Insert Tab Bedrijf'!BZ23</f>
        <v>0</v>
      </c>
      <c r="G22" s="3" t="e">
        <f>VLOOKUP(F22:F984,'Sector codes'!A$5:C$71,3,FALSE)</f>
        <v>#N/A</v>
      </c>
      <c r="H22">
        <f>COUNTIFS('Insert Tab Werknemers'!A:A,A22,'Insert Tab Werknemers'!CD:CD,17)</f>
        <v>0</v>
      </c>
      <c r="I22" s="19" t="str">
        <f t="shared" si="0"/>
        <v>0</v>
      </c>
    </row>
    <row r="23" spans="1:9">
      <c r="A23">
        <f>'Insert Tab Bedrijf'!B24</f>
        <v>0</v>
      </c>
      <c r="B23">
        <f>'Insert Tab Bedrijf'!C24</f>
        <v>0</v>
      </c>
      <c r="C23" s="3">
        <f xml:space="preserve"> COUNTIF('Insert Tab Werknemers'!A$3:A$20000,A23)</f>
        <v>0</v>
      </c>
      <c r="D23" s="19">
        <f>VALUE('Insert Tab Bedrijf'!BY24)</f>
        <v>0</v>
      </c>
      <c r="E23" s="3" t="e">
        <f xml:space="preserve"> VLOOKUP(D23,'CAO Brancheregelingen lijst'!A:B,2,FALSE)</f>
        <v>#N/A</v>
      </c>
      <c r="F23" s="3">
        <f xml:space="preserve"> 'Insert Tab Bedrijf'!BZ24</f>
        <v>0</v>
      </c>
      <c r="G23" s="3" t="e">
        <f>VLOOKUP(F23:F985,'Sector codes'!A$5:C$71,3,FALSE)</f>
        <v>#N/A</v>
      </c>
      <c r="H23">
        <f>COUNTIFS('Insert Tab Werknemers'!A:A,A23,'Insert Tab Werknemers'!CD:CD,17)</f>
        <v>0</v>
      </c>
      <c r="I23" s="19" t="str">
        <f t="shared" si="0"/>
        <v>0</v>
      </c>
    </row>
    <row r="24" spans="1:9">
      <c r="A24">
        <f>'Insert Tab Bedrijf'!B25</f>
        <v>0</v>
      </c>
      <c r="B24">
        <f>'Insert Tab Bedrijf'!C25</f>
        <v>0</v>
      </c>
      <c r="C24" s="3">
        <f xml:space="preserve"> COUNTIF('Insert Tab Werknemers'!A$3:A$20000,A24)</f>
        <v>0</v>
      </c>
      <c r="D24" s="19">
        <f>VALUE('Insert Tab Bedrijf'!BY25)</f>
        <v>0</v>
      </c>
      <c r="E24" s="3" t="e">
        <f xml:space="preserve"> VLOOKUP(D24,'CAO Brancheregelingen lijst'!A:B,2,FALSE)</f>
        <v>#N/A</v>
      </c>
      <c r="F24" s="3">
        <f xml:space="preserve"> 'Insert Tab Bedrijf'!BZ25</f>
        <v>0</v>
      </c>
      <c r="G24" s="3" t="e">
        <f>VLOOKUP(F24:F986,'Sector codes'!A$5:C$71,3,FALSE)</f>
        <v>#N/A</v>
      </c>
      <c r="H24">
        <f>COUNTIFS('Insert Tab Werknemers'!A:A,A24,'Insert Tab Werknemers'!CD:CD,17)</f>
        <v>0</v>
      </c>
      <c r="I24" s="19" t="str">
        <f t="shared" si="0"/>
        <v>0</v>
      </c>
    </row>
    <row r="25" spans="1:9">
      <c r="A25">
        <f>'Insert Tab Bedrijf'!B26</f>
        <v>0</v>
      </c>
      <c r="B25">
        <f>'Insert Tab Bedrijf'!C26</f>
        <v>0</v>
      </c>
      <c r="C25" s="3">
        <f xml:space="preserve"> COUNTIF('Insert Tab Werknemers'!A$3:A$20000,A25)</f>
        <v>0</v>
      </c>
      <c r="D25" s="19">
        <f>VALUE('Insert Tab Bedrijf'!BY26)</f>
        <v>0</v>
      </c>
      <c r="E25" s="3" t="e">
        <f xml:space="preserve"> VLOOKUP(D25,'CAO Brancheregelingen lijst'!A:B,2,FALSE)</f>
        <v>#N/A</v>
      </c>
      <c r="F25" s="3">
        <f xml:space="preserve"> 'Insert Tab Bedrijf'!BZ26</f>
        <v>0</v>
      </c>
      <c r="G25" s="3" t="e">
        <f>VLOOKUP(F25:F987,'Sector codes'!A$5:C$71,3,FALSE)</f>
        <v>#N/A</v>
      </c>
      <c r="H25">
        <f>COUNTIFS('Insert Tab Werknemers'!A:A,A25,'Insert Tab Werknemers'!CD:CD,17)</f>
        <v>0</v>
      </c>
      <c r="I25" s="19" t="str">
        <f t="shared" si="0"/>
        <v>0</v>
      </c>
    </row>
    <row r="26" spans="1:9">
      <c r="A26">
        <f>'Insert Tab Bedrijf'!B27</f>
        <v>0</v>
      </c>
      <c r="B26">
        <f>'Insert Tab Bedrijf'!C27</f>
        <v>0</v>
      </c>
      <c r="C26" s="3">
        <f xml:space="preserve"> COUNTIF('Insert Tab Werknemers'!A$3:A$20000,A26)</f>
        <v>0</v>
      </c>
      <c r="D26" s="19">
        <f>VALUE('Insert Tab Bedrijf'!BY27)</f>
        <v>0</v>
      </c>
      <c r="E26" s="3" t="e">
        <f xml:space="preserve"> VLOOKUP(D26,'CAO Brancheregelingen lijst'!A:B,2,FALSE)</f>
        <v>#N/A</v>
      </c>
      <c r="F26" s="3">
        <f xml:space="preserve"> 'Insert Tab Bedrijf'!BZ27</f>
        <v>0</v>
      </c>
      <c r="G26" s="3" t="e">
        <f>VLOOKUP(F26:F988,'Sector codes'!A$5:C$71,3,FALSE)</f>
        <v>#N/A</v>
      </c>
      <c r="H26">
        <f>COUNTIFS('Insert Tab Werknemers'!A:A,A26,'Insert Tab Werknemers'!CD:CD,17)</f>
        <v>0</v>
      </c>
      <c r="I26" s="19" t="str">
        <f t="shared" si="0"/>
        <v>0</v>
      </c>
    </row>
    <row r="27" spans="1:9">
      <c r="A27">
        <f>'Insert Tab Bedrijf'!B28</f>
        <v>0</v>
      </c>
      <c r="B27">
        <f>'Insert Tab Bedrijf'!C28</f>
        <v>0</v>
      </c>
      <c r="C27" s="3">
        <f xml:space="preserve"> COUNTIF('Insert Tab Werknemers'!A$3:A$20000,A27)</f>
        <v>0</v>
      </c>
      <c r="D27" s="19">
        <f>VALUE('Insert Tab Bedrijf'!BY28)</f>
        <v>0</v>
      </c>
      <c r="E27" s="3" t="e">
        <f xml:space="preserve"> VLOOKUP(D27,'CAO Brancheregelingen lijst'!A:B,2,FALSE)</f>
        <v>#N/A</v>
      </c>
      <c r="F27" s="3">
        <f xml:space="preserve"> 'Insert Tab Bedrijf'!BZ28</f>
        <v>0</v>
      </c>
      <c r="G27" s="3" t="e">
        <f>VLOOKUP(F27:F989,'Sector codes'!A$5:C$71,3,FALSE)</f>
        <v>#N/A</v>
      </c>
      <c r="H27">
        <f>COUNTIFS('Insert Tab Werknemers'!A:A,A27,'Insert Tab Werknemers'!CD:CD,17)</f>
        <v>0</v>
      </c>
      <c r="I27" s="19" t="str">
        <f t="shared" si="0"/>
        <v>0</v>
      </c>
    </row>
    <row r="28" spans="1:9">
      <c r="A28">
        <f>'Insert Tab Bedrijf'!B29</f>
        <v>0</v>
      </c>
      <c r="B28">
        <f>'Insert Tab Bedrijf'!C29</f>
        <v>0</v>
      </c>
      <c r="C28" s="3">
        <f xml:space="preserve"> COUNTIF('Insert Tab Werknemers'!A$3:A$20000,A28)</f>
        <v>0</v>
      </c>
      <c r="D28" s="19">
        <f>VALUE('Insert Tab Bedrijf'!BY29)</f>
        <v>0</v>
      </c>
      <c r="E28" s="3" t="e">
        <f xml:space="preserve"> VLOOKUP(D28,'CAO Brancheregelingen lijst'!A:B,2,FALSE)</f>
        <v>#N/A</v>
      </c>
      <c r="F28" s="3">
        <f xml:space="preserve"> 'Insert Tab Bedrijf'!BZ29</f>
        <v>0</v>
      </c>
      <c r="G28" s="3" t="e">
        <f>VLOOKUP(F28:F990,'Sector codes'!A$5:C$71,3,FALSE)</f>
        <v>#N/A</v>
      </c>
      <c r="H28">
        <f>COUNTIFS('Insert Tab Werknemers'!A:A,A28,'Insert Tab Werknemers'!CD:CD,17)</f>
        <v>0</v>
      </c>
      <c r="I28" s="19" t="str">
        <f t="shared" si="0"/>
        <v>0</v>
      </c>
    </row>
    <row r="29" spans="1:9">
      <c r="A29">
        <f>'Insert Tab Bedrijf'!B30</f>
        <v>0</v>
      </c>
      <c r="B29">
        <f>'Insert Tab Bedrijf'!C30</f>
        <v>0</v>
      </c>
      <c r="C29" s="3">
        <f xml:space="preserve"> COUNTIF('Insert Tab Werknemers'!A$3:A$20000,A29)</f>
        <v>0</v>
      </c>
      <c r="D29" s="19">
        <f>VALUE('Insert Tab Bedrijf'!BY30)</f>
        <v>0</v>
      </c>
      <c r="E29" s="3" t="e">
        <f xml:space="preserve"> VLOOKUP(D29,'CAO Brancheregelingen lijst'!A:B,2,FALSE)</f>
        <v>#N/A</v>
      </c>
      <c r="F29" s="3">
        <f xml:space="preserve"> 'Insert Tab Bedrijf'!BZ30</f>
        <v>0</v>
      </c>
      <c r="G29" s="3" t="e">
        <f>VLOOKUP(F29:F991,'Sector codes'!A$5:C$71,3,FALSE)</f>
        <v>#N/A</v>
      </c>
      <c r="H29">
        <f>COUNTIFS('Insert Tab Werknemers'!A:A,A29,'Insert Tab Werknemers'!CD:CD,17)</f>
        <v>0</v>
      </c>
      <c r="I29" s="19" t="str">
        <f t="shared" si="0"/>
        <v>0</v>
      </c>
    </row>
    <row r="30" spans="1:9">
      <c r="A30">
        <f>'Insert Tab Bedrijf'!B31</f>
        <v>0</v>
      </c>
      <c r="B30">
        <f>'Insert Tab Bedrijf'!C31</f>
        <v>0</v>
      </c>
      <c r="C30" s="3">
        <f xml:space="preserve"> COUNTIF('Insert Tab Werknemers'!A$3:A$20000,A30)</f>
        <v>0</v>
      </c>
      <c r="D30" s="19">
        <f>VALUE('Insert Tab Bedrijf'!BY31)</f>
        <v>0</v>
      </c>
      <c r="E30" s="3" t="e">
        <f xml:space="preserve"> VLOOKUP(D30,'CAO Brancheregelingen lijst'!A:B,2,FALSE)</f>
        <v>#N/A</v>
      </c>
      <c r="F30" s="3">
        <f xml:space="preserve"> 'Insert Tab Bedrijf'!BZ31</f>
        <v>0</v>
      </c>
      <c r="G30" s="3" t="e">
        <f>VLOOKUP(F30:F992,'Sector codes'!A$5:C$71,3,FALSE)</f>
        <v>#N/A</v>
      </c>
      <c r="H30">
        <f>COUNTIFS('Insert Tab Werknemers'!A:A,A30,'Insert Tab Werknemers'!CD:CD,17)</f>
        <v>0</v>
      </c>
      <c r="I30" s="19" t="str">
        <f t="shared" si="0"/>
        <v>0</v>
      </c>
    </row>
    <row r="31" spans="1:9">
      <c r="A31">
        <f>'Insert Tab Bedrijf'!B32</f>
        <v>0</v>
      </c>
      <c r="B31">
        <f>'Insert Tab Bedrijf'!C32</f>
        <v>0</v>
      </c>
      <c r="C31" s="3">
        <f xml:space="preserve"> COUNTIF('Insert Tab Werknemers'!A$3:A$20000,A31)</f>
        <v>0</v>
      </c>
      <c r="D31" s="19">
        <f>VALUE('Insert Tab Bedrijf'!BY32)</f>
        <v>0</v>
      </c>
      <c r="E31" s="3" t="e">
        <f xml:space="preserve"> VLOOKUP(D31,'CAO Brancheregelingen lijst'!A:B,2,FALSE)</f>
        <v>#N/A</v>
      </c>
      <c r="F31" s="3">
        <f xml:space="preserve"> 'Insert Tab Bedrijf'!BZ32</f>
        <v>0</v>
      </c>
      <c r="G31" s="3" t="e">
        <f>VLOOKUP(F31:F993,'Sector codes'!A$5:C$71,3,FALSE)</f>
        <v>#N/A</v>
      </c>
      <c r="H31">
        <f>COUNTIFS('Insert Tab Werknemers'!A:A,A31,'Insert Tab Werknemers'!CD:CD,17)</f>
        <v>0</v>
      </c>
      <c r="I31" s="19" t="str">
        <f t="shared" si="0"/>
        <v>0</v>
      </c>
    </row>
    <row r="32" spans="1:9">
      <c r="A32">
        <f>'Insert Tab Bedrijf'!B33</f>
        <v>0</v>
      </c>
      <c r="B32">
        <f>'Insert Tab Bedrijf'!C33</f>
        <v>0</v>
      </c>
      <c r="C32" s="3">
        <f xml:space="preserve"> COUNTIF('Insert Tab Werknemers'!A$3:A$20000,A32)</f>
        <v>0</v>
      </c>
      <c r="D32" s="19">
        <f>VALUE('Insert Tab Bedrijf'!BY33)</f>
        <v>0</v>
      </c>
      <c r="E32" s="3" t="e">
        <f xml:space="preserve"> VLOOKUP(D32,'CAO Brancheregelingen lijst'!A:B,2,FALSE)</f>
        <v>#N/A</v>
      </c>
      <c r="F32" s="3">
        <f xml:space="preserve"> 'Insert Tab Bedrijf'!BZ33</f>
        <v>0</v>
      </c>
      <c r="G32" s="3" t="e">
        <f>VLOOKUP(F32:F994,'Sector codes'!A$5:C$71,3,FALSE)</f>
        <v>#N/A</v>
      </c>
      <c r="H32">
        <f>COUNTIFS('Insert Tab Werknemers'!A:A,A32,'Insert Tab Werknemers'!CD:CD,17)</f>
        <v>0</v>
      </c>
      <c r="I32" s="19" t="str">
        <f t="shared" si="0"/>
        <v>0</v>
      </c>
    </row>
    <row r="33" spans="1:9">
      <c r="A33">
        <f>'Insert Tab Bedrijf'!B34</f>
        <v>0</v>
      </c>
      <c r="B33">
        <f>'Insert Tab Bedrijf'!C34</f>
        <v>0</v>
      </c>
      <c r="C33" s="3">
        <f xml:space="preserve"> COUNTIF('Insert Tab Werknemers'!A$3:A$20000,A33)</f>
        <v>0</v>
      </c>
      <c r="D33" s="19">
        <f>VALUE('Insert Tab Bedrijf'!BY34)</f>
        <v>0</v>
      </c>
      <c r="E33" s="3" t="e">
        <f xml:space="preserve"> VLOOKUP(D33,'CAO Brancheregelingen lijst'!A:B,2,FALSE)</f>
        <v>#N/A</v>
      </c>
      <c r="F33" s="3">
        <f xml:space="preserve"> 'Insert Tab Bedrijf'!BZ34</f>
        <v>0</v>
      </c>
      <c r="G33" s="3" t="e">
        <f>VLOOKUP(F33:F995,'Sector codes'!A$5:C$71,3,FALSE)</f>
        <v>#N/A</v>
      </c>
      <c r="H33">
        <f>COUNTIFS('Insert Tab Werknemers'!A:A,A33,'Insert Tab Werknemers'!CD:CD,17)</f>
        <v>0</v>
      </c>
      <c r="I33" s="19" t="str">
        <f t="shared" si="0"/>
        <v>0</v>
      </c>
    </row>
    <row r="34" spans="1:9">
      <c r="A34">
        <f>'Insert Tab Bedrijf'!B35</f>
        <v>0</v>
      </c>
      <c r="B34">
        <f>'Insert Tab Bedrijf'!C35</f>
        <v>0</v>
      </c>
      <c r="C34" s="3">
        <f xml:space="preserve"> COUNTIF('Insert Tab Werknemers'!A$3:A$20000,A34)</f>
        <v>0</v>
      </c>
      <c r="D34" s="19">
        <f>VALUE('Insert Tab Bedrijf'!BY35)</f>
        <v>0</v>
      </c>
      <c r="E34" s="3" t="e">
        <f xml:space="preserve"> VLOOKUP(D34,'CAO Brancheregelingen lijst'!A:B,2,FALSE)</f>
        <v>#N/A</v>
      </c>
      <c r="F34" s="3">
        <f xml:space="preserve"> 'Insert Tab Bedrijf'!BZ35</f>
        <v>0</v>
      </c>
      <c r="G34" s="3" t="e">
        <f>VLOOKUP(F34:F996,'Sector codes'!A$5:C$71,3,FALSE)</f>
        <v>#N/A</v>
      </c>
      <c r="H34">
        <f>COUNTIFS('Insert Tab Werknemers'!A:A,A34,'Insert Tab Werknemers'!CD:CD,17)</f>
        <v>0</v>
      </c>
      <c r="I34" s="19" t="str">
        <f t="shared" si="0"/>
        <v>0</v>
      </c>
    </row>
    <row r="35" spans="1:9">
      <c r="A35">
        <f>'Insert Tab Bedrijf'!B36</f>
        <v>0</v>
      </c>
      <c r="B35">
        <f>'Insert Tab Bedrijf'!C36</f>
        <v>0</v>
      </c>
      <c r="C35" s="3">
        <f xml:space="preserve"> COUNTIF('Insert Tab Werknemers'!A$3:A$20000,A35)</f>
        <v>0</v>
      </c>
      <c r="D35" s="19">
        <f>VALUE('Insert Tab Bedrijf'!BY36)</f>
        <v>0</v>
      </c>
      <c r="E35" s="3" t="e">
        <f xml:space="preserve"> VLOOKUP(D35,'CAO Brancheregelingen lijst'!A:B,2,FALSE)</f>
        <v>#N/A</v>
      </c>
      <c r="F35" s="3">
        <f xml:space="preserve"> 'Insert Tab Bedrijf'!BZ36</f>
        <v>0</v>
      </c>
      <c r="G35" s="3" t="e">
        <f>VLOOKUP(F35:F997,'Sector codes'!A$5:C$71,3,FALSE)</f>
        <v>#N/A</v>
      </c>
      <c r="H35">
        <f>COUNTIFS('Insert Tab Werknemers'!A:A,A35,'Insert Tab Werknemers'!CD:CD,17)</f>
        <v>0</v>
      </c>
      <c r="I35" s="19" t="str">
        <f t="shared" si="0"/>
        <v>0</v>
      </c>
    </row>
    <row r="36" spans="1:9">
      <c r="A36">
        <f>'Insert Tab Bedrijf'!B37</f>
        <v>0</v>
      </c>
      <c r="B36">
        <f>'Insert Tab Bedrijf'!C37</f>
        <v>0</v>
      </c>
      <c r="C36" s="3">
        <f xml:space="preserve"> COUNTIF('Insert Tab Werknemers'!A$3:A$20000,A36)</f>
        <v>0</v>
      </c>
      <c r="D36" s="19">
        <f>VALUE('Insert Tab Bedrijf'!BY37)</f>
        <v>0</v>
      </c>
      <c r="E36" s="3" t="e">
        <f xml:space="preserve"> VLOOKUP(D36,'CAO Brancheregelingen lijst'!A:B,2,FALSE)</f>
        <v>#N/A</v>
      </c>
      <c r="F36" s="3">
        <f xml:space="preserve"> 'Insert Tab Bedrijf'!BZ37</f>
        <v>0</v>
      </c>
      <c r="G36" s="3" t="e">
        <f>VLOOKUP(F36:F998,'Sector codes'!A$5:C$71,3,FALSE)</f>
        <v>#N/A</v>
      </c>
      <c r="H36">
        <f>COUNTIFS('Insert Tab Werknemers'!A:A,A36,'Insert Tab Werknemers'!CD:CD,17)</f>
        <v>0</v>
      </c>
      <c r="I36" s="19" t="str">
        <f t="shared" si="0"/>
        <v>0</v>
      </c>
    </row>
    <row r="37" spans="1:9">
      <c r="A37">
        <f>'Insert Tab Bedrijf'!B38</f>
        <v>0</v>
      </c>
      <c r="B37">
        <f>'Insert Tab Bedrijf'!C38</f>
        <v>0</v>
      </c>
      <c r="C37" s="3">
        <f xml:space="preserve"> COUNTIF('Insert Tab Werknemers'!A$3:A$20000,A37)</f>
        <v>0</v>
      </c>
      <c r="D37" s="19">
        <f>VALUE('Insert Tab Bedrijf'!BY38)</f>
        <v>0</v>
      </c>
      <c r="E37" s="3" t="e">
        <f xml:space="preserve"> VLOOKUP(D37,'CAO Brancheregelingen lijst'!A:B,2,FALSE)</f>
        <v>#N/A</v>
      </c>
      <c r="F37" s="3">
        <f xml:space="preserve"> 'Insert Tab Bedrijf'!BZ38</f>
        <v>0</v>
      </c>
      <c r="G37" s="3" t="e">
        <f>VLOOKUP(F37:F999,'Sector codes'!A$5:C$71,3,FALSE)</f>
        <v>#N/A</v>
      </c>
      <c r="H37">
        <f>COUNTIFS('Insert Tab Werknemers'!A:A,A37,'Insert Tab Werknemers'!CD:CD,17)</f>
        <v>0</v>
      </c>
      <c r="I37" s="19" t="str">
        <f t="shared" si="0"/>
        <v>0</v>
      </c>
    </row>
    <row r="38" spans="1:9">
      <c r="A38">
        <f>'Insert Tab Bedrijf'!B39</f>
        <v>0</v>
      </c>
      <c r="B38">
        <f>'Insert Tab Bedrijf'!C39</f>
        <v>0</v>
      </c>
      <c r="C38" s="3">
        <f xml:space="preserve"> COUNTIF('Insert Tab Werknemers'!A$3:A$20000,A38)</f>
        <v>0</v>
      </c>
      <c r="D38" s="19">
        <f>VALUE('Insert Tab Bedrijf'!BY39)</f>
        <v>0</v>
      </c>
      <c r="E38" s="3" t="e">
        <f xml:space="preserve"> VLOOKUP(D38,'CAO Brancheregelingen lijst'!A:B,2,FALSE)</f>
        <v>#N/A</v>
      </c>
      <c r="F38" s="3">
        <f xml:space="preserve"> 'Insert Tab Bedrijf'!BZ39</f>
        <v>0</v>
      </c>
      <c r="G38" s="3" t="e">
        <f>VLOOKUP(F38:F1000,'Sector codes'!A$5:C$71,3,FALSE)</f>
        <v>#N/A</v>
      </c>
      <c r="H38">
        <f>COUNTIFS('Insert Tab Werknemers'!A:A,A38,'Insert Tab Werknemers'!CD:CD,17)</f>
        <v>0</v>
      </c>
      <c r="I38" s="19" t="str">
        <f t="shared" si="0"/>
        <v>0</v>
      </c>
    </row>
    <row r="39" spans="1:9">
      <c r="A39">
        <f>'Insert Tab Bedrijf'!B40</f>
        <v>0</v>
      </c>
      <c r="B39">
        <f>'Insert Tab Bedrijf'!C40</f>
        <v>0</v>
      </c>
      <c r="C39" s="3">
        <f xml:space="preserve"> COUNTIF('Insert Tab Werknemers'!A$3:A$20000,A39)</f>
        <v>0</v>
      </c>
      <c r="D39" s="19">
        <f>VALUE('Insert Tab Bedrijf'!BY40)</f>
        <v>0</v>
      </c>
      <c r="E39" s="3" t="e">
        <f xml:space="preserve"> VLOOKUP(D39,'CAO Brancheregelingen lijst'!A:B,2,FALSE)</f>
        <v>#N/A</v>
      </c>
      <c r="F39" s="3">
        <f xml:space="preserve"> 'Insert Tab Bedrijf'!BZ40</f>
        <v>0</v>
      </c>
      <c r="G39" s="3" t="e">
        <f>VLOOKUP(F39:F1001,'Sector codes'!A$5:C$71,3,FALSE)</f>
        <v>#N/A</v>
      </c>
      <c r="H39">
        <f>COUNTIFS('Insert Tab Werknemers'!A:A,A39,'Insert Tab Werknemers'!CD:CD,17)</f>
        <v>0</v>
      </c>
      <c r="I39" s="19" t="str">
        <f t="shared" si="0"/>
        <v>0</v>
      </c>
    </row>
    <row r="40" spans="1:9">
      <c r="A40">
        <f>'Insert Tab Bedrijf'!B41</f>
        <v>0</v>
      </c>
      <c r="B40">
        <f>'Insert Tab Bedrijf'!C41</f>
        <v>0</v>
      </c>
      <c r="C40" s="3">
        <f xml:space="preserve"> COUNTIF('Insert Tab Werknemers'!A$3:A$20000,A40)</f>
        <v>0</v>
      </c>
      <c r="D40" s="19">
        <f>VALUE('Insert Tab Bedrijf'!BY41)</f>
        <v>0</v>
      </c>
      <c r="E40" s="3" t="e">
        <f xml:space="preserve"> VLOOKUP(D40,'CAO Brancheregelingen lijst'!A:B,2,FALSE)</f>
        <v>#N/A</v>
      </c>
      <c r="F40" s="3">
        <f xml:space="preserve"> 'Insert Tab Bedrijf'!BZ41</f>
        <v>0</v>
      </c>
      <c r="G40" s="3" t="e">
        <f>VLOOKUP(F40:F1002,'Sector codes'!A$5:C$71,3,FALSE)</f>
        <v>#N/A</v>
      </c>
      <c r="H40">
        <f>COUNTIFS('Insert Tab Werknemers'!A:A,A40,'Insert Tab Werknemers'!CD:CD,17)</f>
        <v>0</v>
      </c>
      <c r="I40" s="19" t="str">
        <f t="shared" si="0"/>
        <v>0</v>
      </c>
    </row>
    <row r="41" spans="1:9">
      <c r="A41">
        <f>'Insert Tab Bedrijf'!B42</f>
        <v>0</v>
      </c>
      <c r="B41">
        <f>'Insert Tab Bedrijf'!C42</f>
        <v>0</v>
      </c>
      <c r="C41" s="3">
        <f xml:space="preserve"> COUNTIF('Insert Tab Werknemers'!A$3:A$20000,A41)</f>
        <v>0</v>
      </c>
      <c r="D41" s="19">
        <f>VALUE('Insert Tab Bedrijf'!BY42)</f>
        <v>0</v>
      </c>
      <c r="E41" s="3" t="e">
        <f xml:space="preserve"> VLOOKUP(D41,'CAO Brancheregelingen lijst'!A:B,2,FALSE)</f>
        <v>#N/A</v>
      </c>
      <c r="F41" s="3">
        <f xml:space="preserve"> 'Insert Tab Bedrijf'!BZ42</f>
        <v>0</v>
      </c>
      <c r="G41" s="3" t="e">
        <f>VLOOKUP(F41:F1003,'Sector codes'!A$5:C$71,3,FALSE)</f>
        <v>#N/A</v>
      </c>
      <c r="H41">
        <f>COUNTIFS('Insert Tab Werknemers'!A:A,A41,'Insert Tab Werknemers'!CD:CD,17)</f>
        <v>0</v>
      </c>
      <c r="I41" s="19" t="str">
        <f t="shared" si="0"/>
        <v>0</v>
      </c>
    </row>
    <row r="42" spans="1:9">
      <c r="A42">
        <f>'Insert Tab Bedrijf'!B43</f>
        <v>0</v>
      </c>
      <c r="B42">
        <f>'Insert Tab Bedrijf'!C43</f>
        <v>0</v>
      </c>
      <c r="C42" s="3">
        <f xml:space="preserve"> COUNTIF('Insert Tab Werknemers'!A$3:A$20000,A42)</f>
        <v>0</v>
      </c>
      <c r="D42" s="19">
        <f>VALUE('Insert Tab Bedrijf'!BY43)</f>
        <v>0</v>
      </c>
      <c r="E42" s="3" t="e">
        <f xml:space="preserve"> VLOOKUP(D42,'CAO Brancheregelingen lijst'!A:B,2,FALSE)</f>
        <v>#N/A</v>
      </c>
      <c r="F42" s="3">
        <f xml:space="preserve"> 'Insert Tab Bedrijf'!BZ43</f>
        <v>0</v>
      </c>
      <c r="G42" s="3" t="e">
        <f>VLOOKUP(F42:F1004,'Sector codes'!A$5:C$71,3,FALSE)</f>
        <v>#N/A</v>
      </c>
      <c r="H42">
        <f>COUNTIFS('Insert Tab Werknemers'!A:A,A42,'Insert Tab Werknemers'!CD:CD,17)</f>
        <v>0</v>
      </c>
      <c r="I42" s="19" t="str">
        <f t="shared" si="0"/>
        <v>0</v>
      </c>
    </row>
    <row r="43" spans="1:9">
      <c r="A43">
        <f>'Insert Tab Bedrijf'!B44</f>
        <v>0</v>
      </c>
      <c r="B43">
        <f>'Insert Tab Bedrijf'!C44</f>
        <v>0</v>
      </c>
      <c r="C43" s="3">
        <f xml:space="preserve"> COUNTIF('Insert Tab Werknemers'!A$3:A$20000,A43)</f>
        <v>0</v>
      </c>
      <c r="D43" s="19">
        <f>VALUE('Insert Tab Bedrijf'!BY44)</f>
        <v>0</v>
      </c>
      <c r="E43" s="3" t="e">
        <f xml:space="preserve"> VLOOKUP(D43,'CAO Brancheregelingen lijst'!A:B,2,FALSE)</f>
        <v>#N/A</v>
      </c>
      <c r="F43" s="3">
        <f xml:space="preserve"> 'Insert Tab Bedrijf'!BZ44</f>
        <v>0</v>
      </c>
      <c r="G43" s="3" t="e">
        <f>VLOOKUP(F43:F1005,'Sector codes'!A$5:C$71,3,FALSE)</f>
        <v>#N/A</v>
      </c>
      <c r="H43">
        <f>COUNTIFS('Insert Tab Werknemers'!A:A,A43,'Insert Tab Werknemers'!CD:CD,17)</f>
        <v>0</v>
      </c>
      <c r="I43" s="19" t="str">
        <f t="shared" si="0"/>
        <v>0</v>
      </c>
    </row>
    <row r="44" spans="1:9">
      <c r="A44">
        <f>'Insert Tab Bedrijf'!B45</f>
        <v>0</v>
      </c>
      <c r="B44">
        <f>'Insert Tab Bedrijf'!C45</f>
        <v>0</v>
      </c>
      <c r="C44" s="3">
        <f xml:space="preserve"> COUNTIF('Insert Tab Werknemers'!A$3:A$20000,A44)</f>
        <v>0</v>
      </c>
      <c r="D44" s="19">
        <f>VALUE('Insert Tab Bedrijf'!BY45)</f>
        <v>0</v>
      </c>
      <c r="E44" s="3" t="e">
        <f xml:space="preserve"> VLOOKUP(D44,'CAO Brancheregelingen lijst'!A:B,2,FALSE)</f>
        <v>#N/A</v>
      </c>
      <c r="F44" s="3">
        <f xml:space="preserve"> 'Insert Tab Bedrijf'!BZ45</f>
        <v>0</v>
      </c>
      <c r="G44" s="3" t="e">
        <f>VLOOKUP(F44:F1006,'Sector codes'!A$5:C$71,3,FALSE)</f>
        <v>#N/A</v>
      </c>
      <c r="H44">
        <f>COUNTIFS('Insert Tab Werknemers'!A:A,A44,'Insert Tab Werknemers'!CD:CD,17)</f>
        <v>0</v>
      </c>
      <c r="I44" s="19" t="str">
        <f t="shared" si="0"/>
        <v>0</v>
      </c>
    </row>
    <row r="45" spans="1:9">
      <c r="A45">
        <f>'Insert Tab Bedrijf'!B46</f>
        <v>0</v>
      </c>
      <c r="B45">
        <f>'Insert Tab Bedrijf'!C46</f>
        <v>0</v>
      </c>
      <c r="C45" s="3">
        <f xml:space="preserve"> COUNTIF('Insert Tab Werknemers'!A$3:A$20000,A45)</f>
        <v>0</v>
      </c>
      <c r="D45" s="19">
        <f>VALUE('Insert Tab Bedrijf'!BY46)</f>
        <v>0</v>
      </c>
      <c r="E45" s="3" t="e">
        <f xml:space="preserve"> VLOOKUP(D45,'CAO Brancheregelingen lijst'!A:B,2,FALSE)</f>
        <v>#N/A</v>
      </c>
      <c r="F45" s="3">
        <f xml:space="preserve"> 'Insert Tab Bedrijf'!BZ46</f>
        <v>0</v>
      </c>
      <c r="G45" s="3" t="e">
        <f>VLOOKUP(F45:F1007,'Sector codes'!A$5:C$71,3,FALSE)</f>
        <v>#N/A</v>
      </c>
      <c r="H45">
        <f>COUNTIFS('Insert Tab Werknemers'!A:A,A45,'Insert Tab Werknemers'!CD:CD,17)</f>
        <v>0</v>
      </c>
      <c r="I45" s="19" t="str">
        <f t="shared" si="0"/>
        <v>0</v>
      </c>
    </row>
    <row r="46" spans="1:9">
      <c r="A46">
        <f>'Insert Tab Bedrijf'!B47</f>
        <v>0</v>
      </c>
      <c r="B46">
        <f>'Insert Tab Bedrijf'!C47</f>
        <v>0</v>
      </c>
      <c r="C46" s="3">
        <f xml:space="preserve"> COUNTIF('Insert Tab Werknemers'!A$3:A$20000,A46)</f>
        <v>0</v>
      </c>
      <c r="D46" s="19">
        <f>VALUE('Insert Tab Bedrijf'!BY47)</f>
        <v>0</v>
      </c>
      <c r="E46" s="3" t="e">
        <f xml:space="preserve"> VLOOKUP(D46,'CAO Brancheregelingen lijst'!A:B,2,FALSE)</f>
        <v>#N/A</v>
      </c>
      <c r="F46" s="3">
        <f xml:space="preserve"> 'Insert Tab Bedrijf'!BZ47</f>
        <v>0</v>
      </c>
      <c r="G46" s="3" t="e">
        <f>VLOOKUP(F46:F1008,'Sector codes'!A$5:C$71,3,FALSE)</f>
        <v>#N/A</v>
      </c>
      <c r="H46">
        <f>COUNTIFS('Insert Tab Werknemers'!A:A,A46,'Insert Tab Werknemers'!CD:CD,17)</f>
        <v>0</v>
      </c>
      <c r="I46" s="19" t="str">
        <f t="shared" si="0"/>
        <v>0</v>
      </c>
    </row>
    <row r="47" spans="1:9">
      <c r="A47">
        <f>'Insert Tab Bedrijf'!B48</f>
        <v>0</v>
      </c>
      <c r="B47">
        <f>'Insert Tab Bedrijf'!C48</f>
        <v>0</v>
      </c>
      <c r="C47" s="3">
        <f xml:space="preserve"> COUNTIF('Insert Tab Werknemers'!A$3:A$20000,A47)</f>
        <v>0</v>
      </c>
      <c r="D47" s="19">
        <f>VALUE('Insert Tab Bedrijf'!BY48)</f>
        <v>0</v>
      </c>
      <c r="E47" s="3" t="e">
        <f xml:space="preserve"> VLOOKUP(D47,'CAO Brancheregelingen lijst'!A:B,2,FALSE)</f>
        <v>#N/A</v>
      </c>
      <c r="F47" s="3">
        <f xml:space="preserve"> 'Insert Tab Bedrijf'!BZ48</f>
        <v>0</v>
      </c>
      <c r="G47" s="3" t="e">
        <f>VLOOKUP(F47:F1009,'Sector codes'!A$5:C$71,3,FALSE)</f>
        <v>#N/A</v>
      </c>
      <c r="H47">
        <f>COUNTIFS('Insert Tab Werknemers'!A:A,A47,'Insert Tab Werknemers'!CD:CD,17)</f>
        <v>0</v>
      </c>
      <c r="I47" s="19" t="str">
        <f t="shared" si="0"/>
        <v>0</v>
      </c>
    </row>
    <row r="48" spans="1:9">
      <c r="A48">
        <f>'Insert Tab Bedrijf'!B49</f>
        <v>0</v>
      </c>
      <c r="B48">
        <f>'Insert Tab Bedrijf'!C49</f>
        <v>0</v>
      </c>
      <c r="C48" s="3">
        <f xml:space="preserve"> COUNTIF('Insert Tab Werknemers'!A$3:A$20000,A48)</f>
        <v>0</v>
      </c>
      <c r="D48" s="19">
        <f>VALUE('Insert Tab Bedrijf'!BY49)</f>
        <v>0</v>
      </c>
      <c r="E48" s="3" t="e">
        <f xml:space="preserve"> VLOOKUP(D48,'CAO Brancheregelingen lijst'!A:B,2,FALSE)</f>
        <v>#N/A</v>
      </c>
      <c r="F48" s="3">
        <f xml:space="preserve"> 'Insert Tab Bedrijf'!BZ49</f>
        <v>0</v>
      </c>
      <c r="G48" s="3" t="e">
        <f>VLOOKUP(F48:F1010,'Sector codes'!A$5:C$71,3,FALSE)</f>
        <v>#N/A</v>
      </c>
      <c r="H48">
        <f>COUNTIFS('Insert Tab Werknemers'!A:A,A48,'Insert Tab Werknemers'!CD:CD,17)</f>
        <v>0</v>
      </c>
      <c r="I48" s="19" t="str">
        <f t="shared" si="0"/>
        <v>0</v>
      </c>
    </row>
    <row r="49" spans="1:9">
      <c r="A49">
        <f>'Insert Tab Bedrijf'!B50</f>
        <v>0</v>
      </c>
      <c r="B49">
        <f>'Insert Tab Bedrijf'!C50</f>
        <v>0</v>
      </c>
      <c r="C49" s="3">
        <f xml:space="preserve"> COUNTIF('Insert Tab Werknemers'!A$3:A$20000,A49)</f>
        <v>0</v>
      </c>
      <c r="D49" s="19">
        <f>VALUE('Insert Tab Bedrijf'!BY50)</f>
        <v>0</v>
      </c>
      <c r="E49" s="3" t="e">
        <f xml:space="preserve"> VLOOKUP(D49,'CAO Brancheregelingen lijst'!A:B,2,FALSE)</f>
        <v>#N/A</v>
      </c>
      <c r="F49" s="3">
        <f xml:space="preserve"> 'Insert Tab Bedrijf'!BZ50</f>
        <v>0</v>
      </c>
      <c r="G49" s="3" t="e">
        <f>VLOOKUP(F49:F1011,'Sector codes'!A$5:C$71,3,FALSE)</f>
        <v>#N/A</v>
      </c>
      <c r="H49">
        <f>COUNTIFS('Insert Tab Werknemers'!A:A,A49,'Insert Tab Werknemers'!CD:CD,17)</f>
        <v>0</v>
      </c>
      <c r="I49" s="19" t="str">
        <f t="shared" si="0"/>
        <v>0</v>
      </c>
    </row>
    <row r="50" spans="1:9">
      <c r="A50">
        <f>'Insert Tab Bedrijf'!B51</f>
        <v>0</v>
      </c>
      <c r="B50">
        <f>'Insert Tab Bedrijf'!C51</f>
        <v>0</v>
      </c>
      <c r="C50" s="3">
        <f xml:space="preserve"> COUNTIF('Insert Tab Werknemers'!A$3:A$20000,A50)</f>
        <v>0</v>
      </c>
      <c r="D50" s="19">
        <f>VALUE('Insert Tab Bedrijf'!BY51)</f>
        <v>0</v>
      </c>
      <c r="E50" s="3" t="e">
        <f xml:space="preserve"> VLOOKUP(D50,'CAO Brancheregelingen lijst'!A:B,2,FALSE)</f>
        <v>#N/A</v>
      </c>
      <c r="F50" s="3">
        <f xml:space="preserve"> 'Insert Tab Bedrijf'!BZ51</f>
        <v>0</v>
      </c>
      <c r="G50" s="3" t="e">
        <f>VLOOKUP(F50:F1012,'Sector codes'!A$5:C$71,3,FALSE)</f>
        <v>#N/A</v>
      </c>
      <c r="H50">
        <f>COUNTIFS('Insert Tab Werknemers'!A:A,A50,'Insert Tab Werknemers'!CD:CD,17)</f>
        <v>0</v>
      </c>
      <c r="I50" s="19" t="str">
        <f t="shared" si="0"/>
        <v>0</v>
      </c>
    </row>
    <row r="51" spans="1:9">
      <c r="A51">
        <f>'Insert Tab Bedrijf'!B52</f>
        <v>0</v>
      </c>
      <c r="B51">
        <f>'Insert Tab Bedrijf'!C52</f>
        <v>0</v>
      </c>
      <c r="C51" s="3">
        <f xml:space="preserve"> COUNTIF('Insert Tab Werknemers'!A$3:A$20000,A51)</f>
        <v>0</v>
      </c>
      <c r="D51" s="19">
        <f>VALUE('Insert Tab Bedrijf'!BY52)</f>
        <v>0</v>
      </c>
      <c r="E51" s="3" t="e">
        <f xml:space="preserve"> VLOOKUP(D51,'CAO Brancheregelingen lijst'!A:B,2,FALSE)</f>
        <v>#N/A</v>
      </c>
      <c r="F51" s="3">
        <f xml:space="preserve"> 'Insert Tab Bedrijf'!BZ52</f>
        <v>0</v>
      </c>
      <c r="G51" s="3" t="e">
        <f>VLOOKUP(F51:F1013,'Sector codes'!A$5:C$71,3,FALSE)</f>
        <v>#N/A</v>
      </c>
      <c r="H51">
        <f>COUNTIFS('Insert Tab Werknemers'!A:A,A51,'Insert Tab Werknemers'!CD:CD,17)</f>
        <v>0</v>
      </c>
      <c r="I51" s="19" t="str">
        <f t="shared" si="0"/>
        <v>0</v>
      </c>
    </row>
    <row r="52" spans="1:9">
      <c r="A52">
        <f>'Insert Tab Bedrijf'!B53</f>
        <v>0</v>
      </c>
      <c r="B52">
        <f>'Insert Tab Bedrijf'!C53</f>
        <v>0</v>
      </c>
      <c r="C52" s="3">
        <f xml:space="preserve"> COUNTIF('Insert Tab Werknemers'!A$3:A$20000,A52)</f>
        <v>0</v>
      </c>
      <c r="D52" s="19">
        <f>VALUE('Insert Tab Bedrijf'!BY53)</f>
        <v>0</v>
      </c>
      <c r="E52" s="3" t="e">
        <f xml:space="preserve"> VLOOKUP(D52,'CAO Brancheregelingen lijst'!A:B,2,FALSE)</f>
        <v>#N/A</v>
      </c>
      <c r="F52" s="3">
        <f xml:space="preserve"> 'Insert Tab Bedrijf'!BZ53</f>
        <v>0</v>
      </c>
      <c r="G52" s="3" t="e">
        <f>VLOOKUP(F52:F1014,'Sector codes'!A$5:C$71,3,FALSE)</f>
        <v>#N/A</v>
      </c>
      <c r="H52">
        <f>COUNTIFS('Insert Tab Werknemers'!A:A,A52,'Insert Tab Werknemers'!CD:CD,17)</f>
        <v>0</v>
      </c>
      <c r="I52" s="19" t="str">
        <f t="shared" si="0"/>
        <v>0</v>
      </c>
    </row>
    <row r="53" spans="1:9">
      <c r="A53">
        <f>'Insert Tab Bedrijf'!B54</f>
        <v>0</v>
      </c>
      <c r="B53">
        <f>'Insert Tab Bedrijf'!C54</f>
        <v>0</v>
      </c>
      <c r="C53" s="3">
        <f xml:space="preserve"> COUNTIF('Insert Tab Werknemers'!A$3:A$20000,A53)</f>
        <v>0</v>
      </c>
      <c r="D53" s="19">
        <f>VALUE('Insert Tab Bedrijf'!BY54)</f>
        <v>0</v>
      </c>
      <c r="E53" s="3" t="e">
        <f xml:space="preserve"> VLOOKUP(D53,'CAO Brancheregelingen lijst'!A:B,2,FALSE)</f>
        <v>#N/A</v>
      </c>
      <c r="F53" s="3">
        <f xml:space="preserve"> 'Insert Tab Bedrijf'!BZ54</f>
        <v>0</v>
      </c>
      <c r="G53" s="3" t="e">
        <f>VLOOKUP(F53:F1015,'Sector codes'!A$5:C$71,3,FALSE)</f>
        <v>#N/A</v>
      </c>
      <c r="H53">
        <f>COUNTIFS('Insert Tab Werknemers'!A:A,A53,'Insert Tab Werknemers'!CD:CD,17)</f>
        <v>0</v>
      </c>
      <c r="I53" s="19" t="str">
        <f t="shared" si="0"/>
        <v>0</v>
      </c>
    </row>
    <row r="54" spans="1:9">
      <c r="A54">
        <f>'Insert Tab Bedrijf'!B55</f>
        <v>0</v>
      </c>
      <c r="B54">
        <f>'Insert Tab Bedrijf'!C55</f>
        <v>0</v>
      </c>
      <c r="C54" s="3">
        <f xml:space="preserve"> COUNTIF('Insert Tab Werknemers'!A$3:A$20000,A54)</f>
        <v>0</v>
      </c>
      <c r="D54" s="19">
        <f>VALUE('Insert Tab Bedrijf'!BY55)</f>
        <v>0</v>
      </c>
      <c r="E54" s="3" t="e">
        <f xml:space="preserve"> VLOOKUP(D54,'CAO Brancheregelingen lijst'!A:B,2,FALSE)</f>
        <v>#N/A</v>
      </c>
      <c r="F54" s="3">
        <f xml:space="preserve"> 'Insert Tab Bedrijf'!BZ55</f>
        <v>0</v>
      </c>
      <c r="G54" s="3" t="e">
        <f>VLOOKUP(F54:F1016,'Sector codes'!A$5:C$71,3,FALSE)</f>
        <v>#N/A</v>
      </c>
      <c r="H54">
        <f>COUNTIFS('Insert Tab Werknemers'!A:A,A54,'Insert Tab Werknemers'!CD:CD,17)</f>
        <v>0</v>
      </c>
      <c r="I54" s="19" t="str">
        <f t="shared" si="0"/>
        <v>0</v>
      </c>
    </row>
    <row r="55" spans="1:9">
      <c r="A55">
        <f>'Insert Tab Bedrijf'!B56</f>
        <v>0</v>
      </c>
      <c r="B55">
        <f>'Insert Tab Bedrijf'!C56</f>
        <v>0</v>
      </c>
      <c r="C55" s="3">
        <f xml:space="preserve"> COUNTIF('Insert Tab Werknemers'!A$3:A$20000,A55)</f>
        <v>0</v>
      </c>
      <c r="D55" s="19">
        <f>VALUE('Insert Tab Bedrijf'!BY56)</f>
        <v>0</v>
      </c>
      <c r="E55" s="3" t="e">
        <f xml:space="preserve"> VLOOKUP(D55,'CAO Brancheregelingen lijst'!A:B,2,FALSE)</f>
        <v>#N/A</v>
      </c>
      <c r="F55" s="3">
        <f xml:space="preserve"> 'Insert Tab Bedrijf'!BZ56</f>
        <v>0</v>
      </c>
      <c r="G55" s="3" t="e">
        <f>VLOOKUP(F55:F1017,'Sector codes'!A$5:C$71,3,FALSE)</f>
        <v>#N/A</v>
      </c>
      <c r="H55">
        <f>COUNTIFS('Insert Tab Werknemers'!A:A,A55,'Insert Tab Werknemers'!CD:CD,17)</f>
        <v>0</v>
      </c>
      <c r="I55" s="19" t="str">
        <f t="shared" si="0"/>
        <v>0</v>
      </c>
    </row>
    <row r="56" spans="1:9">
      <c r="A56">
        <f>'Insert Tab Bedrijf'!B57</f>
        <v>0</v>
      </c>
      <c r="B56">
        <f>'Insert Tab Bedrijf'!C57</f>
        <v>0</v>
      </c>
      <c r="C56" s="3">
        <f xml:space="preserve"> COUNTIF('Insert Tab Werknemers'!A$3:A$20000,A56)</f>
        <v>0</v>
      </c>
      <c r="D56" s="19">
        <f>VALUE('Insert Tab Bedrijf'!BY57)</f>
        <v>0</v>
      </c>
      <c r="E56" s="3" t="e">
        <f xml:space="preserve"> VLOOKUP(D56,'CAO Brancheregelingen lijst'!A:B,2,FALSE)</f>
        <v>#N/A</v>
      </c>
      <c r="F56" s="3">
        <f xml:space="preserve"> 'Insert Tab Bedrijf'!BZ57</f>
        <v>0</v>
      </c>
      <c r="G56" s="3" t="e">
        <f>VLOOKUP(F56:F1018,'Sector codes'!A$5:C$71,3,FALSE)</f>
        <v>#N/A</v>
      </c>
      <c r="H56">
        <f>COUNTIFS('Insert Tab Werknemers'!A:A,A56,'Insert Tab Werknemers'!CD:CD,17)</f>
        <v>0</v>
      </c>
      <c r="I56" s="19" t="str">
        <f t="shared" si="0"/>
        <v>0</v>
      </c>
    </row>
    <row r="57" spans="1:9">
      <c r="A57">
        <f>'Insert Tab Bedrijf'!B58</f>
        <v>0</v>
      </c>
      <c r="B57">
        <f>'Insert Tab Bedrijf'!C58</f>
        <v>0</v>
      </c>
      <c r="C57" s="3">
        <f xml:space="preserve"> COUNTIF('Insert Tab Werknemers'!A$3:A$20000,A57)</f>
        <v>0</v>
      </c>
      <c r="D57" s="19">
        <f>VALUE('Insert Tab Bedrijf'!BY58)</f>
        <v>0</v>
      </c>
      <c r="E57" s="3" t="e">
        <f xml:space="preserve"> VLOOKUP(D57,'CAO Brancheregelingen lijst'!A:B,2,FALSE)</f>
        <v>#N/A</v>
      </c>
      <c r="F57" s="3">
        <f xml:space="preserve"> 'Insert Tab Bedrijf'!BZ58</f>
        <v>0</v>
      </c>
      <c r="G57" s="3" t="e">
        <f>VLOOKUP(F57:F1019,'Sector codes'!A$5:C$71,3,FALSE)</f>
        <v>#N/A</v>
      </c>
      <c r="H57">
        <f>COUNTIFS('Insert Tab Werknemers'!A:A,A57,'Insert Tab Werknemers'!CD:CD,17)</f>
        <v>0</v>
      </c>
      <c r="I57" s="19" t="str">
        <f t="shared" si="0"/>
        <v>0</v>
      </c>
    </row>
    <row r="58" spans="1:9">
      <c r="A58">
        <f>'Insert Tab Bedrijf'!B59</f>
        <v>0</v>
      </c>
      <c r="B58">
        <f>'Insert Tab Bedrijf'!C59</f>
        <v>0</v>
      </c>
      <c r="C58" s="3">
        <f xml:space="preserve"> COUNTIF('Insert Tab Werknemers'!A$3:A$20000,A58)</f>
        <v>0</v>
      </c>
      <c r="D58" s="19">
        <f>VALUE('Insert Tab Bedrijf'!BY59)</f>
        <v>0</v>
      </c>
      <c r="E58" s="3" t="e">
        <f xml:space="preserve"> VLOOKUP(D58,'CAO Brancheregelingen lijst'!A:B,2,FALSE)</f>
        <v>#N/A</v>
      </c>
      <c r="F58" s="3">
        <f xml:space="preserve"> 'Insert Tab Bedrijf'!BZ59</f>
        <v>0</v>
      </c>
      <c r="G58" s="3" t="e">
        <f>VLOOKUP(F58:F1020,'Sector codes'!A$5:C$71,3,FALSE)</f>
        <v>#N/A</v>
      </c>
      <c r="H58">
        <f>COUNTIFS('Insert Tab Werknemers'!A:A,A58,'Insert Tab Werknemers'!CD:CD,17)</f>
        <v>0</v>
      </c>
      <c r="I58" s="19" t="str">
        <f t="shared" si="0"/>
        <v>0</v>
      </c>
    </row>
    <row r="59" spans="1:9">
      <c r="A59">
        <f>'Insert Tab Bedrijf'!B60</f>
        <v>0</v>
      </c>
      <c r="B59">
        <f>'Insert Tab Bedrijf'!C60</f>
        <v>0</v>
      </c>
      <c r="C59" s="3">
        <f xml:space="preserve"> COUNTIF('Insert Tab Werknemers'!A$3:A$20000,A59)</f>
        <v>0</v>
      </c>
      <c r="D59" s="19">
        <f>VALUE('Insert Tab Bedrijf'!BY60)</f>
        <v>0</v>
      </c>
      <c r="E59" s="3" t="e">
        <f xml:space="preserve"> VLOOKUP(D59,'CAO Brancheregelingen lijst'!A:B,2,FALSE)</f>
        <v>#N/A</v>
      </c>
      <c r="F59" s="3">
        <f xml:space="preserve"> 'Insert Tab Bedrijf'!BZ60</f>
        <v>0</v>
      </c>
      <c r="G59" s="3" t="e">
        <f>VLOOKUP(F59:F1021,'Sector codes'!A$5:C$71,3,FALSE)</f>
        <v>#N/A</v>
      </c>
      <c r="H59">
        <f>COUNTIFS('Insert Tab Werknemers'!A:A,A59,'Insert Tab Werknemers'!CD:CD,17)</f>
        <v>0</v>
      </c>
      <c r="I59" s="19" t="str">
        <f t="shared" si="0"/>
        <v>0</v>
      </c>
    </row>
    <row r="60" spans="1:9">
      <c r="A60">
        <f>'Insert Tab Bedrijf'!B61</f>
        <v>0</v>
      </c>
      <c r="B60">
        <f>'Insert Tab Bedrijf'!C61</f>
        <v>0</v>
      </c>
      <c r="C60" s="3">
        <f xml:space="preserve"> COUNTIF('Insert Tab Werknemers'!A$3:A$20000,A60)</f>
        <v>0</v>
      </c>
      <c r="D60" s="19">
        <f>VALUE('Insert Tab Bedrijf'!BY61)</f>
        <v>0</v>
      </c>
      <c r="E60" s="3" t="e">
        <f xml:space="preserve"> VLOOKUP(D60,'CAO Brancheregelingen lijst'!A:B,2,FALSE)</f>
        <v>#N/A</v>
      </c>
      <c r="F60" s="3">
        <f xml:space="preserve"> 'Insert Tab Bedrijf'!BZ61</f>
        <v>0</v>
      </c>
      <c r="G60" s="3" t="e">
        <f>VLOOKUP(F60:F1022,'Sector codes'!A$5:C$71,3,FALSE)</f>
        <v>#N/A</v>
      </c>
      <c r="H60">
        <f>COUNTIFS('Insert Tab Werknemers'!A:A,A60,'Insert Tab Werknemers'!CD:CD,17)</f>
        <v>0</v>
      </c>
      <c r="I60" s="19" t="str">
        <f t="shared" si="0"/>
        <v>0</v>
      </c>
    </row>
    <row r="61" spans="1:9">
      <c r="A61">
        <f>'Insert Tab Bedrijf'!B62</f>
        <v>0</v>
      </c>
      <c r="B61">
        <f>'Insert Tab Bedrijf'!C62</f>
        <v>0</v>
      </c>
      <c r="C61" s="3">
        <f xml:space="preserve"> COUNTIF('Insert Tab Werknemers'!A$3:A$20000,A61)</f>
        <v>0</v>
      </c>
      <c r="D61" s="19">
        <f>VALUE('Insert Tab Bedrijf'!BY62)</f>
        <v>0</v>
      </c>
      <c r="E61" s="3" t="e">
        <f xml:space="preserve"> VLOOKUP(D61,'CAO Brancheregelingen lijst'!A:B,2,FALSE)</f>
        <v>#N/A</v>
      </c>
      <c r="F61" s="3">
        <f xml:space="preserve"> 'Insert Tab Bedrijf'!BZ62</f>
        <v>0</v>
      </c>
      <c r="G61" s="3" t="e">
        <f>VLOOKUP(F61:F1023,'Sector codes'!A$5:C$71,3,FALSE)</f>
        <v>#N/A</v>
      </c>
      <c r="H61">
        <f>COUNTIFS('Insert Tab Werknemers'!A:A,A61,'Insert Tab Werknemers'!CD:CD,17)</f>
        <v>0</v>
      </c>
      <c r="I61" s="19" t="str">
        <f t="shared" si="0"/>
        <v>0</v>
      </c>
    </row>
    <row r="62" spans="1:9">
      <c r="A62">
        <f>'Insert Tab Bedrijf'!B63</f>
        <v>0</v>
      </c>
      <c r="B62">
        <f>'Insert Tab Bedrijf'!C63</f>
        <v>0</v>
      </c>
      <c r="C62" s="3">
        <f xml:space="preserve"> COUNTIF('Insert Tab Werknemers'!A$3:A$20000,A62)</f>
        <v>0</v>
      </c>
      <c r="D62" s="19">
        <f>VALUE('Insert Tab Bedrijf'!BY63)</f>
        <v>0</v>
      </c>
      <c r="E62" s="3" t="e">
        <f xml:space="preserve"> VLOOKUP(D62,'CAO Brancheregelingen lijst'!A:B,2,FALSE)</f>
        <v>#N/A</v>
      </c>
      <c r="F62" s="3">
        <f xml:space="preserve"> 'Insert Tab Bedrijf'!BZ63</f>
        <v>0</v>
      </c>
      <c r="G62" s="3" t="e">
        <f>VLOOKUP(F62:F1024,'Sector codes'!A$5:C$71,3,FALSE)</f>
        <v>#N/A</v>
      </c>
      <c r="H62">
        <f>COUNTIFS('Insert Tab Werknemers'!A:A,A62,'Insert Tab Werknemers'!CD:CD,17)</f>
        <v>0</v>
      </c>
      <c r="I62" s="19" t="str">
        <f t="shared" si="0"/>
        <v>0</v>
      </c>
    </row>
    <row r="63" spans="1:9">
      <c r="A63">
        <f>'Insert Tab Bedrijf'!B64</f>
        <v>0</v>
      </c>
      <c r="B63">
        <f>'Insert Tab Bedrijf'!C64</f>
        <v>0</v>
      </c>
      <c r="C63" s="3">
        <f xml:space="preserve"> COUNTIF('Insert Tab Werknemers'!A$3:A$20000,A63)</f>
        <v>0</v>
      </c>
      <c r="D63" s="19">
        <f>VALUE('Insert Tab Bedrijf'!BY64)</f>
        <v>0</v>
      </c>
      <c r="E63" s="3" t="e">
        <f xml:space="preserve"> VLOOKUP(D63,'CAO Brancheregelingen lijst'!A:B,2,FALSE)</f>
        <v>#N/A</v>
      </c>
      <c r="F63" s="3">
        <f xml:space="preserve"> 'Insert Tab Bedrijf'!BZ64</f>
        <v>0</v>
      </c>
      <c r="G63" s="3" t="e">
        <f>VLOOKUP(F63:F1025,'Sector codes'!A$5:C$71,3,FALSE)</f>
        <v>#N/A</v>
      </c>
      <c r="H63">
        <f>COUNTIFS('Insert Tab Werknemers'!A:A,A63,'Insert Tab Werknemers'!CD:CD,17)</f>
        <v>0</v>
      </c>
      <c r="I63" s="19" t="str">
        <f t="shared" si="0"/>
        <v>0</v>
      </c>
    </row>
    <row r="64" spans="1:9">
      <c r="A64">
        <f>'Insert Tab Bedrijf'!B65</f>
        <v>0</v>
      </c>
      <c r="B64">
        <f>'Insert Tab Bedrijf'!C65</f>
        <v>0</v>
      </c>
      <c r="C64" s="3">
        <f xml:space="preserve"> COUNTIF('Insert Tab Werknemers'!A$3:A$20000,A64)</f>
        <v>0</v>
      </c>
      <c r="D64" s="19">
        <f>VALUE('Insert Tab Bedrijf'!BY65)</f>
        <v>0</v>
      </c>
      <c r="E64" s="3" t="e">
        <f xml:space="preserve"> VLOOKUP(D64,'CAO Brancheregelingen lijst'!A:B,2,FALSE)</f>
        <v>#N/A</v>
      </c>
      <c r="F64" s="3">
        <f xml:space="preserve"> 'Insert Tab Bedrijf'!BZ65</f>
        <v>0</v>
      </c>
      <c r="G64" s="3" t="e">
        <f>VLOOKUP(F64:F1026,'Sector codes'!A$5:C$71,3,FALSE)</f>
        <v>#N/A</v>
      </c>
      <c r="H64">
        <f>COUNTIFS('Insert Tab Werknemers'!A:A,A64,'Insert Tab Werknemers'!CD:CD,17)</f>
        <v>0</v>
      </c>
      <c r="I64" s="19" t="str">
        <f t="shared" si="0"/>
        <v>0</v>
      </c>
    </row>
    <row r="65" spans="1:9">
      <c r="A65">
        <f>'Insert Tab Bedrijf'!B66</f>
        <v>0</v>
      </c>
      <c r="B65">
        <f>'Insert Tab Bedrijf'!C66</f>
        <v>0</v>
      </c>
      <c r="C65" s="3">
        <f xml:space="preserve"> COUNTIF('Insert Tab Werknemers'!A$3:A$20000,A65)</f>
        <v>0</v>
      </c>
      <c r="D65" s="19">
        <f>VALUE('Insert Tab Bedrijf'!BY66)</f>
        <v>0</v>
      </c>
      <c r="E65" s="3" t="e">
        <f xml:space="preserve"> VLOOKUP(D65,'CAO Brancheregelingen lijst'!A:B,2,FALSE)</f>
        <v>#N/A</v>
      </c>
      <c r="F65" s="3">
        <f xml:space="preserve"> 'Insert Tab Bedrijf'!BZ66</f>
        <v>0</v>
      </c>
      <c r="G65" s="3" t="e">
        <f>VLOOKUP(F65:F1027,'Sector codes'!A$5:C$71,3,FALSE)</f>
        <v>#N/A</v>
      </c>
      <c r="H65">
        <f>COUNTIFS('Insert Tab Werknemers'!A:A,A65,'Insert Tab Werknemers'!CD:CD,17)</f>
        <v>0</v>
      </c>
      <c r="I65" s="19" t="str">
        <f t="shared" si="0"/>
        <v>0</v>
      </c>
    </row>
    <row r="66" spans="1:9">
      <c r="A66">
        <f>'Insert Tab Bedrijf'!B67</f>
        <v>0</v>
      </c>
      <c r="B66">
        <f>'Insert Tab Bedrijf'!C67</f>
        <v>0</v>
      </c>
      <c r="C66" s="3">
        <f xml:space="preserve"> COUNTIF('Insert Tab Werknemers'!A$3:A$20000,A66)</f>
        <v>0</v>
      </c>
      <c r="D66" s="19">
        <f>VALUE('Insert Tab Bedrijf'!BY67)</f>
        <v>0</v>
      </c>
      <c r="E66" s="3" t="e">
        <f xml:space="preserve"> VLOOKUP(D66,'CAO Brancheregelingen lijst'!A:B,2,FALSE)</f>
        <v>#N/A</v>
      </c>
      <c r="F66" s="3">
        <f xml:space="preserve"> 'Insert Tab Bedrijf'!BZ67</f>
        <v>0</v>
      </c>
      <c r="G66" s="3" t="e">
        <f>VLOOKUP(F66:F1028,'Sector codes'!A$5:C$71,3,FALSE)</f>
        <v>#N/A</v>
      </c>
      <c r="H66">
        <f>COUNTIFS('Insert Tab Werknemers'!A:A,A66,'Insert Tab Werknemers'!CD:CD,17)</f>
        <v>0</v>
      </c>
      <c r="I66" s="19" t="str">
        <f t="shared" ref="I66:I129" si="1">IF(H66=0,"0",(IF(C66-H66&lt;3,"1","0")))</f>
        <v>0</v>
      </c>
    </row>
    <row r="67" spans="1:9">
      <c r="A67">
        <f>'Insert Tab Bedrijf'!B68</f>
        <v>0</v>
      </c>
      <c r="B67">
        <f>'Insert Tab Bedrijf'!C68</f>
        <v>0</v>
      </c>
      <c r="C67" s="3">
        <f xml:space="preserve"> COUNTIF('Insert Tab Werknemers'!A$3:A$20000,A67)</f>
        <v>0</v>
      </c>
      <c r="D67" s="19">
        <f>VALUE('Insert Tab Bedrijf'!BY68)</f>
        <v>0</v>
      </c>
      <c r="E67" s="3" t="e">
        <f xml:space="preserve"> VLOOKUP(D67,'CAO Brancheregelingen lijst'!A:B,2,FALSE)</f>
        <v>#N/A</v>
      </c>
      <c r="F67" s="3">
        <f xml:space="preserve"> 'Insert Tab Bedrijf'!BZ68</f>
        <v>0</v>
      </c>
      <c r="G67" s="3" t="e">
        <f>VLOOKUP(F67:F1029,'Sector codes'!A$5:C$71,3,FALSE)</f>
        <v>#N/A</v>
      </c>
      <c r="H67">
        <f>COUNTIFS('Insert Tab Werknemers'!A:A,A67,'Insert Tab Werknemers'!CD:CD,17)</f>
        <v>0</v>
      </c>
      <c r="I67" s="19" t="str">
        <f t="shared" si="1"/>
        <v>0</v>
      </c>
    </row>
    <row r="68" spans="1:9">
      <c r="A68">
        <f>'Insert Tab Bedrijf'!B69</f>
        <v>0</v>
      </c>
      <c r="B68">
        <f>'Insert Tab Bedrijf'!C69</f>
        <v>0</v>
      </c>
      <c r="C68" s="3">
        <f xml:space="preserve"> COUNTIF('Insert Tab Werknemers'!A$3:A$20000,A68)</f>
        <v>0</v>
      </c>
      <c r="D68" s="19">
        <f>VALUE('Insert Tab Bedrijf'!BY69)</f>
        <v>0</v>
      </c>
      <c r="E68" s="3" t="e">
        <f xml:space="preserve"> VLOOKUP(D68,'CAO Brancheregelingen lijst'!A:B,2,FALSE)</f>
        <v>#N/A</v>
      </c>
      <c r="F68" s="3">
        <f xml:space="preserve"> 'Insert Tab Bedrijf'!BZ69</f>
        <v>0</v>
      </c>
      <c r="G68" s="3" t="e">
        <f>VLOOKUP(F68:F1030,'Sector codes'!A$5:C$71,3,FALSE)</f>
        <v>#N/A</v>
      </c>
      <c r="H68">
        <f>COUNTIFS('Insert Tab Werknemers'!A:A,A68,'Insert Tab Werknemers'!CD:CD,17)</f>
        <v>0</v>
      </c>
      <c r="I68" s="19" t="str">
        <f t="shared" si="1"/>
        <v>0</v>
      </c>
    </row>
    <row r="69" spans="1:9">
      <c r="A69">
        <f>'Insert Tab Bedrijf'!B70</f>
        <v>0</v>
      </c>
      <c r="B69">
        <f>'Insert Tab Bedrijf'!C70</f>
        <v>0</v>
      </c>
      <c r="C69" s="3">
        <f xml:space="preserve"> COUNTIF('Insert Tab Werknemers'!A$3:A$20000,A69)</f>
        <v>0</v>
      </c>
      <c r="D69" s="19">
        <f>VALUE('Insert Tab Bedrijf'!BY70)</f>
        <v>0</v>
      </c>
      <c r="E69" s="3" t="e">
        <f xml:space="preserve"> VLOOKUP(D69,'CAO Brancheregelingen lijst'!A:B,2,FALSE)</f>
        <v>#N/A</v>
      </c>
      <c r="F69" s="3">
        <f xml:space="preserve"> 'Insert Tab Bedrijf'!BZ70</f>
        <v>0</v>
      </c>
      <c r="G69" s="3" t="e">
        <f>VLOOKUP(F69:F1031,'Sector codes'!A$5:C$71,3,FALSE)</f>
        <v>#N/A</v>
      </c>
      <c r="H69">
        <f>COUNTIFS('Insert Tab Werknemers'!A:A,A69,'Insert Tab Werknemers'!CD:CD,17)</f>
        <v>0</v>
      </c>
      <c r="I69" s="19" t="str">
        <f t="shared" si="1"/>
        <v>0</v>
      </c>
    </row>
    <row r="70" spans="1:9">
      <c r="A70">
        <f>'Insert Tab Bedrijf'!B71</f>
        <v>0</v>
      </c>
      <c r="B70">
        <f>'Insert Tab Bedrijf'!C71</f>
        <v>0</v>
      </c>
      <c r="C70" s="3">
        <f xml:space="preserve"> COUNTIF('Insert Tab Werknemers'!A$3:A$20000,A70)</f>
        <v>0</v>
      </c>
      <c r="D70" s="19">
        <f>VALUE('Insert Tab Bedrijf'!BY71)</f>
        <v>0</v>
      </c>
      <c r="E70" s="3" t="e">
        <f xml:space="preserve"> VLOOKUP(D70,'CAO Brancheregelingen lijst'!A:B,2,FALSE)</f>
        <v>#N/A</v>
      </c>
      <c r="F70" s="3">
        <f xml:space="preserve"> 'Insert Tab Bedrijf'!BZ71</f>
        <v>0</v>
      </c>
      <c r="G70" s="3" t="e">
        <f>VLOOKUP(F70:F1032,'Sector codes'!A$5:C$71,3,FALSE)</f>
        <v>#N/A</v>
      </c>
      <c r="H70">
        <f>COUNTIFS('Insert Tab Werknemers'!A:A,A70,'Insert Tab Werknemers'!CD:CD,17)</f>
        <v>0</v>
      </c>
      <c r="I70" s="19" t="str">
        <f t="shared" si="1"/>
        <v>0</v>
      </c>
    </row>
    <row r="71" spans="1:9">
      <c r="A71">
        <f>'Insert Tab Bedrijf'!B72</f>
        <v>0</v>
      </c>
      <c r="B71">
        <f>'Insert Tab Bedrijf'!C72</f>
        <v>0</v>
      </c>
      <c r="C71" s="3">
        <f xml:space="preserve"> COUNTIF('Insert Tab Werknemers'!A$3:A$20000,A71)</f>
        <v>0</v>
      </c>
      <c r="D71" s="19">
        <f>VALUE('Insert Tab Bedrijf'!BY72)</f>
        <v>0</v>
      </c>
      <c r="E71" s="3" t="e">
        <f xml:space="preserve"> VLOOKUP(D71,'CAO Brancheregelingen lijst'!A:B,2,FALSE)</f>
        <v>#N/A</v>
      </c>
      <c r="F71" s="3">
        <f xml:space="preserve"> 'Insert Tab Bedrijf'!BZ72</f>
        <v>0</v>
      </c>
      <c r="G71" s="3" t="e">
        <f>VLOOKUP(F71:F1033,'Sector codes'!A$5:C$71,3,FALSE)</f>
        <v>#N/A</v>
      </c>
      <c r="H71">
        <f>COUNTIFS('Insert Tab Werknemers'!A:A,A71,'Insert Tab Werknemers'!CD:CD,17)</f>
        <v>0</v>
      </c>
      <c r="I71" s="19" t="str">
        <f t="shared" si="1"/>
        <v>0</v>
      </c>
    </row>
    <row r="72" spans="1:9">
      <c r="A72">
        <f>'Insert Tab Bedrijf'!B73</f>
        <v>0</v>
      </c>
      <c r="B72">
        <f>'Insert Tab Bedrijf'!C73</f>
        <v>0</v>
      </c>
      <c r="C72" s="3">
        <f xml:space="preserve"> COUNTIF('Insert Tab Werknemers'!A$3:A$20000,A72)</f>
        <v>0</v>
      </c>
      <c r="D72" s="19">
        <f>VALUE('Insert Tab Bedrijf'!BY73)</f>
        <v>0</v>
      </c>
      <c r="E72" s="3" t="e">
        <f xml:space="preserve"> VLOOKUP(D72,'CAO Brancheregelingen lijst'!A:B,2,FALSE)</f>
        <v>#N/A</v>
      </c>
      <c r="F72" s="3">
        <f xml:space="preserve"> 'Insert Tab Bedrijf'!BZ73</f>
        <v>0</v>
      </c>
      <c r="G72" s="3" t="e">
        <f>VLOOKUP(F72:F1034,'Sector codes'!A$5:C$71,3,FALSE)</f>
        <v>#N/A</v>
      </c>
      <c r="H72">
        <f>COUNTIFS('Insert Tab Werknemers'!A:A,A72,'Insert Tab Werknemers'!CD:CD,17)</f>
        <v>0</v>
      </c>
      <c r="I72" s="19" t="str">
        <f t="shared" si="1"/>
        <v>0</v>
      </c>
    </row>
    <row r="73" spans="1:9">
      <c r="A73">
        <f>'Insert Tab Bedrijf'!B74</f>
        <v>0</v>
      </c>
      <c r="B73">
        <f>'Insert Tab Bedrijf'!C74</f>
        <v>0</v>
      </c>
      <c r="C73" s="3">
        <f xml:space="preserve"> COUNTIF('Insert Tab Werknemers'!A$3:A$20000,A73)</f>
        <v>0</v>
      </c>
      <c r="D73" s="19">
        <f>VALUE('Insert Tab Bedrijf'!BY74)</f>
        <v>0</v>
      </c>
      <c r="E73" s="3" t="e">
        <f xml:space="preserve"> VLOOKUP(D73,'CAO Brancheregelingen lijst'!A:B,2,FALSE)</f>
        <v>#N/A</v>
      </c>
      <c r="F73" s="3">
        <f xml:space="preserve"> 'Insert Tab Bedrijf'!BZ74</f>
        <v>0</v>
      </c>
      <c r="G73" s="3" t="e">
        <f>VLOOKUP(F73:F1035,'Sector codes'!A$5:C$71,3,FALSE)</f>
        <v>#N/A</v>
      </c>
      <c r="H73">
        <f>COUNTIFS('Insert Tab Werknemers'!A:A,A73,'Insert Tab Werknemers'!CD:CD,17)</f>
        <v>0</v>
      </c>
      <c r="I73" s="19" t="str">
        <f t="shared" si="1"/>
        <v>0</v>
      </c>
    </row>
    <row r="74" spans="1:9">
      <c r="A74">
        <f>'Insert Tab Bedrijf'!B75</f>
        <v>0</v>
      </c>
      <c r="B74">
        <f>'Insert Tab Bedrijf'!C75</f>
        <v>0</v>
      </c>
      <c r="C74" s="3">
        <f xml:space="preserve"> COUNTIF('Insert Tab Werknemers'!A$3:A$20000,A74)</f>
        <v>0</v>
      </c>
      <c r="D74" s="19">
        <f>VALUE('Insert Tab Bedrijf'!BY75)</f>
        <v>0</v>
      </c>
      <c r="E74" s="3" t="e">
        <f xml:space="preserve"> VLOOKUP(D74,'CAO Brancheregelingen lijst'!A:B,2,FALSE)</f>
        <v>#N/A</v>
      </c>
      <c r="F74" s="3">
        <f xml:space="preserve"> 'Insert Tab Bedrijf'!BZ75</f>
        <v>0</v>
      </c>
      <c r="G74" s="3" t="e">
        <f>VLOOKUP(F74:F1036,'Sector codes'!A$5:C$71,3,FALSE)</f>
        <v>#N/A</v>
      </c>
      <c r="H74">
        <f>COUNTIFS('Insert Tab Werknemers'!A:A,A74,'Insert Tab Werknemers'!CD:CD,17)</f>
        <v>0</v>
      </c>
      <c r="I74" s="19" t="str">
        <f t="shared" si="1"/>
        <v>0</v>
      </c>
    </row>
    <row r="75" spans="1:9">
      <c r="A75">
        <f>'Insert Tab Bedrijf'!B76</f>
        <v>0</v>
      </c>
      <c r="B75">
        <f>'Insert Tab Bedrijf'!C76</f>
        <v>0</v>
      </c>
      <c r="C75" s="3">
        <f xml:space="preserve"> COUNTIF('Insert Tab Werknemers'!A$3:A$20000,A75)</f>
        <v>0</v>
      </c>
      <c r="D75" s="19">
        <f>VALUE('Insert Tab Bedrijf'!BY76)</f>
        <v>0</v>
      </c>
      <c r="E75" s="3" t="e">
        <f xml:space="preserve"> VLOOKUP(D75,'CAO Brancheregelingen lijst'!A:B,2,FALSE)</f>
        <v>#N/A</v>
      </c>
      <c r="F75" s="3">
        <f xml:space="preserve"> 'Insert Tab Bedrijf'!BZ76</f>
        <v>0</v>
      </c>
      <c r="G75" s="3" t="e">
        <f>VLOOKUP(F75:F1037,'Sector codes'!A$5:C$71,3,FALSE)</f>
        <v>#N/A</v>
      </c>
      <c r="H75">
        <f>COUNTIFS('Insert Tab Werknemers'!A:A,A75,'Insert Tab Werknemers'!CD:CD,17)</f>
        <v>0</v>
      </c>
      <c r="I75" s="19" t="str">
        <f t="shared" si="1"/>
        <v>0</v>
      </c>
    </row>
    <row r="76" spans="1:9">
      <c r="A76">
        <f>'Insert Tab Bedrijf'!B77</f>
        <v>0</v>
      </c>
      <c r="B76">
        <f>'Insert Tab Bedrijf'!C77</f>
        <v>0</v>
      </c>
      <c r="C76" s="3">
        <f xml:space="preserve"> COUNTIF('Insert Tab Werknemers'!A$3:A$20000,A76)</f>
        <v>0</v>
      </c>
      <c r="D76" s="19">
        <f>VALUE('Insert Tab Bedrijf'!BY77)</f>
        <v>0</v>
      </c>
      <c r="E76" s="3" t="e">
        <f xml:space="preserve"> VLOOKUP(D76,'CAO Brancheregelingen lijst'!A:B,2,FALSE)</f>
        <v>#N/A</v>
      </c>
      <c r="F76" s="3">
        <f xml:space="preserve"> 'Insert Tab Bedrijf'!BZ77</f>
        <v>0</v>
      </c>
      <c r="G76" s="3" t="e">
        <f>VLOOKUP(F76:F1038,'Sector codes'!A$5:C$71,3,FALSE)</f>
        <v>#N/A</v>
      </c>
      <c r="H76">
        <f>COUNTIFS('Insert Tab Werknemers'!A:A,A76,'Insert Tab Werknemers'!CD:CD,17)</f>
        <v>0</v>
      </c>
      <c r="I76" s="19" t="str">
        <f t="shared" si="1"/>
        <v>0</v>
      </c>
    </row>
    <row r="77" spans="1:9">
      <c r="A77">
        <f>'Insert Tab Bedrijf'!B78</f>
        <v>0</v>
      </c>
      <c r="B77">
        <f>'Insert Tab Bedrijf'!C78</f>
        <v>0</v>
      </c>
      <c r="C77" s="3">
        <f xml:space="preserve"> COUNTIF('Insert Tab Werknemers'!A$3:A$20000,A77)</f>
        <v>0</v>
      </c>
      <c r="D77" s="19">
        <f>VALUE('Insert Tab Bedrijf'!BY78)</f>
        <v>0</v>
      </c>
      <c r="E77" s="3" t="e">
        <f xml:space="preserve"> VLOOKUP(D77,'CAO Brancheregelingen lijst'!A:B,2,FALSE)</f>
        <v>#N/A</v>
      </c>
      <c r="F77" s="3">
        <f xml:space="preserve"> 'Insert Tab Bedrijf'!BZ78</f>
        <v>0</v>
      </c>
      <c r="G77" s="3" t="e">
        <f>VLOOKUP(F77:F1039,'Sector codes'!A$5:C$71,3,FALSE)</f>
        <v>#N/A</v>
      </c>
      <c r="H77">
        <f>COUNTIFS('Insert Tab Werknemers'!A:A,A77,'Insert Tab Werknemers'!CD:CD,17)</f>
        <v>0</v>
      </c>
      <c r="I77" s="19" t="str">
        <f t="shared" si="1"/>
        <v>0</v>
      </c>
    </row>
    <row r="78" spans="1:9">
      <c r="A78">
        <f>'Insert Tab Bedrijf'!B79</f>
        <v>0</v>
      </c>
      <c r="B78">
        <f>'Insert Tab Bedrijf'!C79</f>
        <v>0</v>
      </c>
      <c r="C78" s="3">
        <f xml:space="preserve"> COUNTIF('Insert Tab Werknemers'!A$3:A$20000,A78)</f>
        <v>0</v>
      </c>
      <c r="D78" s="19">
        <f>VALUE('Insert Tab Bedrijf'!BY79)</f>
        <v>0</v>
      </c>
      <c r="E78" s="3" t="e">
        <f xml:space="preserve"> VLOOKUP(D78,'CAO Brancheregelingen lijst'!A:B,2,FALSE)</f>
        <v>#N/A</v>
      </c>
      <c r="F78" s="3">
        <f xml:space="preserve"> 'Insert Tab Bedrijf'!BZ79</f>
        <v>0</v>
      </c>
      <c r="G78" s="3" t="e">
        <f>VLOOKUP(F78:F1040,'Sector codes'!A$5:C$71,3,FALSE)</f>
        <v>#N/A</v>
      </c>
      <c r="H78">
        <f>COUNTIFS('Insert Tab Werknemers'!A:A,A78,'Insert Tab Werknemers'!CD:CD,17)</f>
        <v>0</v>
      </c>
      <c r="I78" s="19" t="str">
        <f t="shared" si="1"/>
        <v>0</v>
      </c>
    </row>
    <row r="79" spans="1:9">
      <c r="A79">
        <f>'Insert Tab Bedrijf'!B80</f>
        <v>0</v>
      </c>
      <c r="B79">
        <f>'Insert Tab Bedrijf'!C80</f>
        <v>0</v>
      </c>
      <c r="C79" s="3">
        <f xml:space="preserve"> COUNTIF('Insert Tab Werknemers'!A$3:A$20000,A79)</f>
        <v>0</v>
      </c>
      <c r="D79" s="19">
        <f>VALUE('Insert Tab Bedrijf'!BY80)</f>
        <v>0</v>
      </c>
      <c r="E79" s="3" t="e">
        <f xml:space="preserve"> VLOOKUP(D79,'CAO Brancheregelingen lijst'!A:B,2,FALSE)</f>
        <v>#N/A</v>
      </c>
      <c r="F79" s="3">
        <f xml:space="preserve"> 'Insert Tab Bedrijf'!BZ80</f>
        <v>0</v>
      </c>
      <c r="G79" s="3" t="e">
        <f>VLOOKUP(F79:F1041,'Sector codes'!A$5:C$71,3,FALSE)</f>
        <v>#N/A</v>
      </c>
      <c r="H79">
        <f>COUNTIFS('Insert Tab Werknemers'!A:A,A79,'Insert Tab Werknemers'!CD:CD,17)</f>
        <v>0</v>
      </c>
      <c r="I79" s="19" t="str">
        <f t="shared" si="1"/>
        <v>0</v>
      </c>
    </row>
    <row r="80" spans="1:9">
      <c r="A80">
        <f>'Insert Tab Bedrijf'!B81</f>
        <v>0</v>
      </c>
      <c r="B80">
        <f>'Insert Tab Bedrijf'!C81</f>
        <v>0</v>
      </c>
      <c r="C80" s="3">
        <f xml:space="preserve"> COUNTIF('Insert Tab Werknemers'!A$3:A$20000,A80)</f>
        <v>0</v>
      </c>
      <c r="D80" s="19">
        <f>VALUE('Insert Tab Bedrijf'!BY81)</f>
        <v>0</v>
      </c>
      <c r="E80" s="3" t="e">
        <f xml:space="preserve"> VLOOKUP(D80,'CAO Brancheregelingen lijst'!A:B,2,FALSE)</f>
        <v>#N/A</v>
      </c>
      <c r="F80" s="3">
        <f xml:space="preserve"> 'Insert Tab Bedrijf'!BZ81</f>
        <v>0</v>
      </c>
      <c r="G80" s="3" t="e">
        <f>VLOOKUP(F80:F1042,'Sector codes'!A$5:C$71,3,FALSE)</f>
        <v>#N/A</v>
      </c>
      <c r="H80">
        <f>COUNTIFS('Insert Tab Werknemers'!A:A,A80,'Insert Tab Werknemers'!CD:CD,17)</f>
        <v>0</v>
      </c>
      <c r="I80" s="19" t="str">
        <f t="shared" si="1"/>
        <v>0</v>
      </c>
    </row>
    <row r="81" spans="1:9">
      <c r="A81">
        <f>'Insert Tab Bedrijf'!B82</f>
        <v>0</v>
      </c>
      <c r="B81">
        <f>'Insert Tab Bedrijf'!C82</f>
        <v>0</v>
      </c>
      <c r="C81" s="3">
        <f xml:space="preserve"> COUNTIF('Insert Tab Werknemers'!A$3:A$20000,A81)</f>
        <v>0</v>
      </c>
      <c r="D81" s="19">
        <f>VALUE('Insert Tab Bedrijf'!BY82)</f>
        <v>0</v>
      </c>
      <c r="E81" s="3" t="e">
        <f xml:space="preserve"> VLOOKUP(D81,'CAO Brancheregelingen lijst'!A:B,2,FALSE)</f>
        <v>#N/A</v>
      </c>
      <c r="F81" s="3">
        <f xml:space="preserve"> 'Insert Tab Bedrijf'!BZ82</f>
        <v>0</v>
      </c>
      <c r="G81" s="3" t="e">
        <f>VLOOKUP(F81:F1043,'Sector codes'!A$5:C$71,3,FALSE)</f>
        <v>#N/A</v>
      </c>
      <c r="H81">
        <f>COUNTIFS('Insert Tab Werknemers'!A:A,A81,'Insert Tab Werknemers'!CD:CD,17)</f>
        <v>0</v>
      </c>
      <c r="I81" s="19" t="str">
        <f t="shared" si="1"/>
        <v>0</v>
      </c>
    </row>
    <row r="82" spans="1:9">
      <c r="A82">
        <f>'Insert Tab Bedrijf'!B83</f>
        <v>0</v>
      </c>
      <c r="B82">
        <f>'Insert Tab Bedrijf'!C83</f>
        <v>0</v>
      </c>
      <c r="C82" s="3">
        <f xml:space="preserve"> COUNTIF('Insert Tab Werknemers'!A$3:A$20000,A82)</f>
        <v>0</v>
      </c>
      <c r="D82" s="19">
        <f>VALUE('Insert Tab Bedrijf'!BY83)</f>
        <v>0</v>
      </c>
      <c r="E82" s="3" t="e">
        <f xml:space="preserve"> VLOOKUP(D82,'CAO Brancheregelingen lijst'!A:B,2,FALSE)</f>
        <v>#N/A</v>
      </c>
      <c r="F82" s="3">
        <f xml:space="preserve"> 'Insert Tab Bedrijf'!BZ83</f>
        <v>0</v>
      </c>
      <c r="G82" s="3" t="e">
        <f>VLOOKUP(F82:F1044,'Sector codes'!A$5:C$71,3,FALSE)</f>
        <v>#N/A</v>
      </c>
      <c r="H82">
        <f>COUNTIFS('Insert Tab Werknemers'!A:A,A82,'Insert Tab Werknemers'!CD:CD,17)</f>
        <v>0</v>
      </c>
      <c r="I82" s="19" t="str">
        <f t="shared" si="1"/>
        <v>0</v>
      </c>
    </row>
    <row r="83" spans="1:9">
      <c r="A83">
        <f>'Insert Tab Bedrijf'!B84</f>
        <v>0</v>
      </c>
      <c r="B83">
        <f>'Insert Tab Bedrijf'!C84</f>
        <v>0</v>
      </c>
      <c r="C83" s="3">
        <f xml:space="preserve"> COUNTIF('Insert Tab Werknemers'!A$3:A$20000,A83)</f>
        <v>0</v>
      </c>
      <c r="D83" s="19">
        <f>VALUE('Insert Tab Bedrijf'!BY84)</f>
        <v>0</v>
      </c>
      <c r="E83" s="3" t="e">
        <f xml:space="preserve"> VLOOKUP(D83,'CAO Brancheregelingen lijst'!A:B,2,FALSE)</f>
        <v>#N/A</v>
      </c>
      <c r="F83" s="3">
        <f xml:space="preserve"> 'Insert Tab Bedrijf'!BZ84</f>
        <v>0</v>
      </c>
      <c r="G83" s="3" t="e">
        <f>VLOOKUP(F83:F1045,'Sector codes'!A$5:C$71,3,FALSE)</f>
        <v>#N/A</v>
      </c>
      <c r="H83">
        <f>COUNTIFS('Insert Tab Werknemers'!A:A,A83,'Insert Tab Werknemers'!CD:CD,17)</f>
        <v>0</v>
      </c>
      <c r="I83" s="19" t="str">
        <f t="shared" si="1"/>
        <v>0</v>
      </c>
    </row>
    <row r="84" spans="1:9">
      <c r="A84">
        <f>'Insert Tab Bedrijf'!B85</f>
        <v>0</v>
      </c>
      <c r="B84">
        <f>'Insert Tab Bedrijf'!C85</f>
        <v>0</v>
      </c>
      <c r="C84" s="3">
        <f xml:space="preserve"> COUNTIF('Insert Tab Werknemers'!A$3:A$20000,A84)</f>
        <v>0</v>
      </c>
      <c r="D84" s="19">
        <f>VALUE('Insert Tab Bedrijf'!BY85)</f>
        <v>0</v>
      </c>
      <c r="E84" s="3" t="e">
        <f xml:space="preserve"> VLOOKUP(D84,'CAO Brancheregelingen lijst'!A:B,2,FALSE)</f>
        <v>#N/A</v>
      </c>
      <c r="F84" s="3">
        <f xml:space="preserve"> 'Insert Tab Bedrijf'!BZ85</f>
        <v>0</v>
      </c>
      <c r="G84" s="3" t="e">
        <f>VLOOKUP(F84:F1046,'Sector codes'!A$5:C$71,3,FALSE)</f>
        <v>#N/A</v>
      </c>
      <c r="H84">
        <f>COUNTIFS('Insert Tab Werknemers'!A:A,A84,'Insert Tab Werknemers'!CD:CD,17)</f>
        <v>0</v>
      </c>
      <c r="I84" s="19" t="str">
        <f t="shared" si="1"/>
        <v>0</v>
      </c>
    </row>
    <row r="85" spans="1:9">
      <c r="A85">
        <f>'Insert Tab Bedrijf'!B86</f>
        <v>0</v>
      </c>
      <c r="B85">
        <f>'Insert Tab Bedrijf'!C86</f>
        <v>0</v>
      </c>
      <c r="C85" s="3">
        <f xml:space="preserve"> COUNTIF('Insert Tab Werknemers'!A$3:A$20000,A85)</f>
        <v>0</v>
      </c>
      <c r="D85" s="19">
        <f>VALUE('Insert Tab Bedrijf'!BY86)</f>
        <v>0</v>
      </c>
      <c r="E85" s="3" t="e">
        <f xml:space="preserve"> VLOOKUP(D85,'CAO Brancheregelingen lijst'!A:B,2,FALSE)</f>
        <v>#N/A</v>
      </c>
      <c r="F85" s="3">
        <f xml:space="preserve"> 'Insert Tab Bedrijf'!BZ86</f>
        <v>0</v>
      </c>
      <c r="G85" s="3" t="e">
        <f>VLOOKUP(F85:F1047,'Sector codes'!A$5:C$71,3,FALSE)</f>
        <v>#N/A</v>
      </c>
      <c r="H85">
        <f>COUNTIFS('Insert Tab Werknemers'!A:A,A85,'Insert Tab Werknemers'!CD:CD,17)</f>
        <v>0</v>
      </c>
      <c r="I85" s="19" t="str">
        <f t="shared" si="1"/>
        <v>0</v>
      </c>
    </row>
    <row r="86" spans="1:9">
      <c r="A86">
        <f>'Insert Tab Bedrijf'!B87</f>
        <v>0</v>
      </c>
      <c r="B86">
        <f>'Insert Tab Bedrijf'!C87</f>
        <v>0</v>
      </c>
      <c r="C86" s="3">
        <f xml:space="preserve"> COUNTIF('Insert Tab Werknemers'!A$3:A$20000,A86)</f>
        <v>0</v>
      </c>
      <c r="D86" s="19">
        <f>VALUE('Insert Tab Bedrijf'!BY87)</f>
        <v>0</v>
      </c>
      <c r="E86" s="3" t="e">
        <f xml:space="preserve"> VLOOKUP(D86,'CAO Brancheregelingen lijst'!A:B,2,FALSE)</f>
        <v>#N/A</v>
      </c>
      <c r="F86" s="3">
        <f xml:space="preserve"> 'Insert Tab Bedrijf'!BZ87</f>
        <v>0</v>
      </c>
      <c r="G86" s="3" t="e">
        <f>VLOOKUP(F86:F1048,'Sector codes'!A$5:C$71,3,FALSE)</f>
        <v>#N/A</v>
      </c>
      <c r="H86">
        <f>COUNTIFS('Insert Tab Werknemers'!A:A,A86,'Insert Tab Werknemers'!CD:CD,17)</f>
        <v>0</v>
      </c>
      <c r="I86" s="19" t="str">
        <f t="shared" si="1"/>
        <v>0</v>
      </c>
    </row>
    <row r="87" spans="1:9">
      <c r="A87">
        <f>'Insert Tab Bedrijf'!B88</f>
        <v>0</v>
      </c>
      <c r="B87">
        <f>'Insert Tab Bedrijf'!C88</f>
        <v>0</v>
      </c>
      <c r="C87" s="3">
        <f xml:space="preserve"> COUNTIF('Insert Tab Werknemers'!A$3:A$20000,A87)</f>
        <v>0</v>
      </c>
      <c r="D87" s="19">
        <f>VALUE('Insert Tab Bedrijf'!BY88)</f>
        <v>0</v>
      </c>
      <c r="E87" s="3" t="e">
        <f xml:space="preserve"> VLOOKUP(D87,'CAO Brancheregelingen lijst'!A:B,2,FALSE)</f>
        <v>#N/A</v>
      </c>
      <c r="F87" s="3">
        <f xml:space="preserve"> 'Insert Tab Bedrijf'!BZ88</f>
        <v>0</v>
      </c>
      <c r="G87" s="3" t="e">
        <f>VLOOKUP(F87:F1049,'Sector codes'!A$5:C$71,3,FALSE)</f>
        <v>#N/A</v>
      </c>
      <c r="H87">
        <f>COUNTIFS('Insert Tab Werknemers'!A:A,A87,'Insert Tab Werknemers'!CD:CD,17)</f>
        <v>0</v>
      </c>
      <c r="I87" s="19" t="str">
        <f t="shared" si="1"/>
        <v>0</v>
      </c>
    </row>
    <row r="88" spans="1:9">
      <c r="A88">
        <f>'Insert Tab Bedrijf'!B89</f>
        <v>0</v>
      </c>
      <c r="B88">
        <f>'Insert Tab Bedrijf'!C89</f>
        <v>0</v>
      </c>
      <c r="C88" s="3">
        <f xml:space="preserve"> COUNTIF('Insert Tab Werknemers'!A$3:A$20000,A88)</f>
        <v>0</v>
      </c>
      <c r="D88" s="19">
        <f>VALUE('Insert Tab Bedrijf'!BY89)</f>
        <v>0</v>
      </c>
      <c r="E88" s="3" t="e">
        <f xml:space="preserve"> VLOOKUP(D88,'CAO Brancheregelingen lijst'!A:B,2,FALSE)</f>
        <v>#N/A</v>
      </c>
      <c r="F88" s="3">
        <f xml:space="preserve"> 'Insert Tab Bedrijf'!BZ89</f>
        <v>0</v>
      </c>
      <c r="G88" s="3" t="e">
        <f>VLOOKUP(F88:F1050,'Sector codes'!A$5:C$71,3,FALSE)</f>
        <v>#N/A</v>
      </c>
      <c r="H88">
        <f>COUNTIFS('Insert Tab Werknemers'!A:A,A88,'Insert Tab Werknemers'!CD:CD,17)</f>
        <v>0</v>
      </c>
      <c r="I88" s="19" t="str">
        <f t="shared" si="1"/>
        <v>0</v>
      </c>
    </row>
    <row r="89" spans="1:9">
      <c r="A89">
        <f>'Insert Tab Bedrijf'!B90</f>
        <v>0</v>
      </c>
      <c r="B89">
        <f>'Insert Tab Bedrijf'!C90</f>
        <v>0</v>
      </c>
      <c r="C89" s="3">
        <f xml:space="preserve"> COUNTIF('Insert Tab Werknemers'!A$3:A$20000,A89)</f>
        <v>0</v>
      </c>
      <c r="D89" s="19">
        <f>VALUE('Insert Tab Bedrijf'!BY90)</f>
        <v>0</v>
      </c>
      <c r="E89" s="3" t="e">
        <f xml:space="preserve"> VLOOKUP(D89,'CAO Brancheregelingen lijst'!A:B,2,FALSE)</f>
        <v>#N/A</v>
      </c>
      <c r="F89" s="3">
        <f xml:space="preserve"> 'Insert Tab Bedrijf'!BZ90</f>
        <v>0</v>
      </c>
      <c r="G89" s="3" t="e">
        <f>VLOOKUP(F89:F1051,'Sector codes'!A$5:C$71,3,FALSE)</f>
        <v>#N/A</v>
      </c>
      <c r="H89">
        <f>COUNTIFS('Insert Tab Werknemers'!A:A,A89,'Insert Tab Werknemers'!CD:CD,17)</f>
        <v>0</v>
      </c>
      <c r="I89" s="19" t="str">
        <f t="shared" si="1"/>
        <v>0</v>
      </c>
    </row>
    <row r="90" spans="1:9">
      <c r="A90">
        <f>'Insert Tab Bedrijf'!B91</f>
        <v>0</v>
      </c>
      <c r="B90">
        <f>'Insert Tab Bedrijf'!C91</f>
        <v>0</v>
      </c>
      <c r="C90" s="3">
        <f xml:space="preserve"> COUNTIF('Insert Tab Werknemers'!A$3:A$20000,A90)</f>
        <v>0</v>
      </c>
      <c r="D90" s="19">
        <f>VALUE('Insert Tab Bedrijf'!BY91)</f>
        <v>0</v>
      </c>
      <c r="E90" s="3" t="e">
        <f xml:space="preserve"> VLOOKUP(D90,'CAO Brancheregelingen lijst'!A:B,2,FALSE)</f>
        <v>#N/A</v>
      </c>
      <c r="F90" s="3">
        <f xml:space="preserve"> 'Insert Tab Bedrijf'!BZ91</f>
        <v>0</v>
      </c>
      <c r="G90" s="3" t="e">
        <f>VLOOKUP(F90:F1052,'Sector codes'!A$5:C$71,3,FALSE)</f>
        <v>#N/A</v>
      </c>
      <c r="H90">
        <f>COUNTIFS('Insert Tab Werknemers'!A:A,A90,'Insert Tab Werknemers'!CD:CD,17)</f>
        <v>0</v>
      </c>
      <c r="I90" s="19" t="str">
        <f t="shared" si="1"/>
        <v>0</v>
      </c>
    </row>
    <row r="91" spans="1:9">
      <c r="A91">
        <f>'Insert Tab Bedrijf'!B92</f>
        <v>0</v>
      </c>
      <c r="B91">
        <f>'Insert Tab Bedrijf'!C92</f>
        <v>0</v>
      </c>
      <c r="C91" s="3">
        <f xml:space="preserve"> COUNTIF('Insert Tab Werknemers'!A$3:A$20000,A91)</f>
        <v>0</v>
      </c>
      <c r="D91" s="19">
        <f>VALUE('Insert Tab Bedrijf'!BY92)</f>
        <v>0</v>
      </c>
      <c r="E91" s="3" t="e">
        <f xml:space="preserve"> VLOOKUP(D91,'CAO Brancheregelingen lijst'!A:B,2,FALSE)</f>
        <v>#N/A</v>
      </c>
      <c r="F91" s="3">
        <f xml:space="preserve"> 'Insert Tab Bedrijf'!BZ92</f>
        <v>0</v>
      </c>
      <c r="G91" s="3" t="e">
        <f>VLOOKUP(F91:F1053,'Sector codes'!A$5:C$71,3,FALSE)</f>
        <v>#N/A</v>
      </c>
      <c r="H91">
        <f>COUNTIFS('Insert Tab Werknemers'!A:A,A91,'Insert Tab Werknemers'!CD:CD,17)</f>
        <v>0</v>
      </c>
      <c r="I91" s="19" t="str">
        <f t="shared" si="1"/>
        <v>0</v>
      </c>
    </row>
    <row r="92" spans="1:9">
      <c r="A92">
        <f>'Insert Tab Bedrijf'!B93</f>
        <v>0</v>
      </c>
      <c r="B92">
        <f>'Insert Tab Bedrijf'!C93</f>
        <v>0</v>
      </c>
      <c r="C92" s="3">
        <f xml:space="preserve"> COUNTIF('Insert Tab Werknemers'!A$3:A$20000,A92)</f>
        <v>0</v>
      </c>
      <c r="D92" s="19">
        <f>VALUE('Insert Tab Bedrijf'!BY93)</f>
        <v>0</v>
      </c>
      <c r="E92" s="3" t="e">
        <f xml:space="preserve"> VLOOKUP(D92,'CAO Brancheregelingen lijst'!A:B,2,FALSE)</f>
        <v>#N/A</v>
      </c>
      <c r="F92" s="3">
        <f xml:space="preserve"> 'Insert Tab Bedrijf'!BZ93</f>
        <v>0</v>
      </c>
      <c r="G92" s="3" t="e">
        <f>VLOOKUP(F92:F1054,'Sector codes'!A$5:C$71,3,FALSE)</f>
        <v>#N/A</v>
      </c>
      <c r="H92">
        <f>COUNTIFS('Insert Tab Werknemers'!A:A,A92,'Insert Tab Werknemers'!CD:CD,17)</f>
        <v>0</v>
      </c>
      <c r="I92" s="19" t="str">
        <f t="shared" si="1"/>
        <v>0</v>
      </c>
    </row>
    <row r="93" spans="1:9">
      <c r="A93">
        <f>'Insert Tab Bedrijf'!B94</f>
        <v>0</v>
      </c>
      <c r="B93">
        <f>'Insert Tab Bedrijf'!C94</f>
        <v>0</v>
      </c>
      <c r="C93" s="3">
        <f xml:space="preserve"> COUNTIF('Insert Tab Werknemers'!A$3:A$20000,A93)</f>
        <v>0</v>
      </c>
      <c r="D93" s="19">
        <f>VALUE('Insert Tab Bedrijf'!BY94)</f>
        <v>0</v>
      </c>
      <c r="E93" s="3" t="e">
        <f xml:space="preserve"> VLOOKUP(D93,'CAO Brancheregelingen lijst'!A:B,2,FALSE)</f>
        <v>#N/A</v>
      </c>
      <c r="F93" s="3">
        <f xml:space="preserve"> 'Insert Tab Bedrijf'!BZ94</f>
        <v>0</v>
      </c>
      <c r="G93" s="3" t="e">
        <f>VLOOKUP(F93:F1055,'Sector codes'!A$5:C$71,3,FALSE)</f>
        <v>#N/A</v>
      </c>
      <c r="H93">
        <f>COUNTIFS('Insert Tab Werknemers'!A:A,A93,'Insert Tab Werknemers'!CD:CD,17)</f>
        <v>0</v>
      </c>
      <c r="I93" s="19" t="str">
        <f t="shared" si="1"/>
        <v>0</v>
      </c>
    </row>
    <row r="94" spans="1:9">
      <c r="A94">
        <f>'Insert Tab Bedrijf'!B95</f>
        <v>0</v>
      </c>
      <c r="B94">
        <f>'Insert Tab Bedrijf'!C95</f>
        <v>0</v>
      </c>
      <c r="C94" s="3">
        <f xml:space="preserve"> COUNTIF('Insert Tab Werknemers'!A$3:A$20000,A94)</f>
        <v>0</v>
      </c>
      <c r="D94" s="19">
        <f>VALUE('Insert Tab Bedrijf'!BY95)</f>
        <v>0</v>
      </c>
      <c r="E94" s="3" t="e">
        <f xml:space="preserve"> VLOOKUP(D94,'CAO Brancheregelingen lijst'!A:B,2,FALSE)</f>
        <v>#N/A</v>
      </c>
      <c r="F94" s="3">
        <f xml:space="preserve"> 'Insert Tab Bedrijf'!BZ95</f>
        <v>0</v>
      </c>
      <c r="G94" s="3" t="e">
        <f>VLOOKUP(F94:F1056,'Sector codes'!A$5:C$71,3,FALSE)</f>
        <v>#N/A</v>
      </c>
      <c r="H94">
        <f>COUNTIFS('Insert Tab Werknemers'!A:A,A94,'Insert Tab Werknemers'!CD:CD,17)</f>
        <v>0</v>
      </c>
      <c r="I94" s="19" t="str">
        <f t="shared" si="1"/>
        <v>0</v>
      </c>
    </row>
    <row r="95" spans="1:9">
      <c r="A95">
        <f>'Insert Tab Bedrijf'!B96</f>
        <v>0</v>
      </c>
      <c r="B95">
        <f>'Insert Tab Bedrijf'!C96</f>
        <v>0</v>
      </c>
      <c r="C95" s="3">
        <f xml:space="preserve"> COUNTIF('Insert Tab Werknemers'!A$3:A$20000,A95)</f>
        <v>0</v>
      </c>
      <c r="D95" s="19">
        <f>VALUE('Insert Tab Bedrijf'!BY96)</f>
        <v>0</v>
      </c>
      <c r="E95" s="3" t="e">
        <f xml:space="preserve"> VLOOKUP(D95,'CAO Brancheregelingen lijst'!A:B,2,FALSE)</f>
        <v>#N/A</v>
      </c>
      <c r="F95" s="3">
        <f xml:space="preserve"> 'Insert Tab Bedrijf'!BZ96</f>
        <v>0</v>
      </c>
      <c r="G95" s="3" t="e">
        <f>VLOOKUP(F95:F1057,'Sector codes'!A$5:C$71,3,FALSE)</f>
        <v>#N/A</v>
      </c>
      <c r="H95">
        <f>COUNTIFS('Insert Tab Werknemers'!A:A,A95,'Insert Tab Werknemers'!CD:CD,17)</f>
        <v>0</v>
      </c>
      <c r="I95" s="19" t="str">
        <f t="shared" si="1"/>
        <v>0</v>
      </c>
    </row>
    <row r="96" spans="1:9">
      <c r="A96">
        <f>'Insert Tab Bedrijf'!B97</f>
        <v>0</v>
      </c>
      <c r="B96">
        <f>'Insert Tab Bedrijf'!C97</f>
        <v>0</v>
      </c>
      <c r="C96" s="3">
        <f xml:space="preserve"> COUNTIF('Insert Tab Werknemers'!A$3:A$20000,A96)</f>
        <v>0</v>
      </c>
      <c r="D96" s="19">
        <f>VALUE('Insert Tab Bedrijf'!BY97)</f>
        <v>0</v>
      </c>
      <c r="E96" s="3" t="e">
        <f xml:space="preserve"> VLOOKUP(D96,'CAO Brancheregelingen lijst'!A:B,2,FALSE)</f>
        <v>#N/A</v>
      </c>
      <c r="F96" s="3">
        <f xml:space="preserve"> 'Insert Tab Bedrijf'!BZ97</f>
        <v>0</v>
      </c>
      <c r="G96" s="3" t="e">
        <f>VLOOKUP(F96:F1058,'Sector codes'!A$5:C$71,3,FALSE)</f>
        <v>#N/A</v>
      </c>
      <c r="H96">
        <f>COUNTIFS('Insert Tab Werknemers'!A:A,A96,'Insert Tab Werknemers'!CD:CD,17)</f>
        <v>0</v>
      </c>
      <c r="I96" s="19" t="str">
        <f t="shared" si="1"/>
        <v>0</v>
      </c>
    </row>
    <row r="97" spans="1:11">
      <c r="A97">
        <f>'Insert Tab Bedrijf'!B98</f>
        <v>0</v>
      </c>
      <c r="B97">
        <f>'Insert Tab Bedrijf'!C98</f>
        <v>0</v>
      </c>
      <c r="C97" s="3">
        <f xml:space="preserve"> COUNTIF('Insert Tab Werknemers'!A$3:A$20000,A97)</f>
        <v>0</v>
      </c>
      <c r="D97" s="19">
        <f>VALUE('Insert Tab Bedrijf'!BY98)</f>
        <v>0</v>
      </c>
      <c r="E97" s="3" t="e">
        <f xml:space="preserve"> VLOOKUP(D97,'CAO Brancheregelingen lijst'!A:B,2,FALSE)</f>
        <v>#N/A</v>
      </c>
      <c r="F97" s="3">
        <f xml:space="preserve"> 'Insert Tab Bedrijf'!BZ98</f>
        <v>0</v>
      </c>
      <c r="G97" s="3" t="e">
        <f>VLOOKUP(F97:F1059,'Sector codes'!A$5:C$71,3,FALSE)</f>
        <v>#N/A</v>
      </c>
      <c r="H97">
        <f>COUNTIFS('Insert Tab Werknemers'!A:A,A97,'Insert Tab Werknemers'!CD:CD,17)</f>
        <v>0</v>
      </c>
      <c r="I97" s="19" t="str">
        <f t="shared" si="1"/>
        <v>0</v>
      </c>
    </row>
    <row r="98" spans="1:11">
      <c r="A98">
        <f>'Insert Tab Bedrijf'!B99</f>
        <v>0</v>
      </c>
      <c r="B98">
        <f>'Insert Tab Bedrijf'!C99</f>
        <v>0</v>
      </c>
      <c r="C98" s="3">
        <f xml:space="preserve"> COUNTIF('Insert Tab Werknemers'!A$3:A$20000,A98)</f>
        <v>0</v>
      </c>
      <c r="D98" s="19">
        <f>VALUE('Insert Tab Bedrijf'!BY99)</f>
        <v>0</v>
      </c>
      <c r="E98" s="3" t="e">
        <f xml:space="preserve"> VLOOKUP(D98,'CAO Brancheregelingen lijst'!A:B,2,FALSE)</f>
        <v>#N/A</v>
      </c>
      <c r="F98" s="3">
        <f xml:space="preserve"> 'Insert Tab Bedrijf'!BZ99</f>
        <v>0</v>
      </c>
      <c r="G98" s="3" t="e">
        <f>VLOOKUP(F98:F1060,'Sector codes'!A$5:C$71,3,FALSE)</f>
        <v>#N/A</v>
      </c>
      <c r="H98">
        <f>COUNTIFS('Insert Tab Werknemers'!A:A,A98,'Insert Tab Werknemers'!CD:CD,17)</f>
        <v>0</v>
      </c>
      <c r="I98" s="19" t="str">
        <f t="shared" si="1"/>
        <v>0</v>
      </c>
      <c r="K98">
        <f>FLOOR(500,100)</f>
        <v>500</v>
      </c>
    </row>
    <row r="99" spans="1:11">
      <c r="A99">
        <f>'Insert Tab Bedrijf'!B100</f>
        <v>0</v>
      </c>
      <c r="B99">
        <f>'Insert Tab Bedrijf'!C100</f>
        <v>0</v>
      </c>
      <c r="C99" s="3">
        <f xml:space="preserve"> COUNTIF('Insert Tab Werknemers'!A$3:A$20000,A99)</f>
        <v>0</v>
      </c>
      <c r="D99" s="19">
        <f>VALUE('Insert Tab Bedrijf'!BY100)</f>
        <v>0</v>
      </c>
      <c r="E99" s="3" t="e">
        <f xml:space="preserve"> VLOOKUP(D99,'CAO Brancheregelingen lijst'!A:B,2,FALSE)</f>
        <v>#N/A</v>
      </c>
      <c r="F99" s="3">
        <f xml:space="preserve"> 'Insert Tab Bedrijf'!BZ100</f>
        <v>0</v>
      </c>
      <c r="G99" s="3" t="e">
        <f>VLOOKUP(F99:F1061,'Sector codes'!A$5:C$71,3,FALSE)</f>
        <v>#N/A</v>
      </c>
      <c r="H99">
        <f>COUNTIFS('Insert Tab Werknemers'!A:A,A99,'Insert Tab Werknemers'!CD:CD,17)</f>
        <v>0</v>
      </c>
      <c r="I99" s="19" t="str">
        <f t="shared" si="1"/>
        <v>0</v>
      </c>
      <c r="J99">
        <v>70</v>
      </c>
      <c r="K99">
        <f>FLOOR(J99,60)</f>
        <v>60</v>
      </c>
    </row>
    <row r="100" spans="1:11">
      <c r="A100">
        <f>'Insert Tab Bedrijf'!B101</f>
        <v>0</v>
      </c>
      <c r="B100">
        <f>'Insert Tab Bedrijf'!C101</f>
        <v>0</v>
      </c>
      <c r="C100" s="3">
        <f xml:space="preserve"> COUNTIF('Insert Tab Werknemers'!A$3:A$20000,A100)</f>
        <v>0</v>
      </c>
      <c r="D100" s="19">
        <f>VALUE('Insert Tab Bedrijf'!BY101)</f>
        <v>0</v>
      </c>
      <c r="E100" s="3" t="e">
        <f xml:space="preserve"> VLOOKUP(D100,'CAO Brancheregelingen lijst'!A:B,2,FALSE)</f>
        <v>#N/A</v>
      </c>
      <c r="F100" s="3">
        <f xml:space="preserve"> 'Insert Tab Bedrijf'!BZ101</f>
        <v>0</v>
      </c>
      <c r="G100" s="3" t="e">
        <f>VLOOKUP(F100:F1062,'Sector codes'!A$5:C$71,3,FALSE)</f>
        <v>#N/A</v>
      </c>
      <c r="H100">
        <f>COUNTIFS('Insert Tab Werknemers'!A:A,A100,'Insert Tab Werknemers'!CD:CD,17)</f>
        <v>0</v>
      </c>
      <c r="I100" s="19" t="str">
        <f t="shared" si="1"/>
        <v>0</v>
      </c>
      <c r="J100">
        <v>130</v>
      </c>
      <c r="K100">
        <f t="shared" ref="K100:K104" si="2">FLOOR(J100,60)</f>
        <v>120</v>
      </c>
    </row>
    <row r="101" spans="1:11">
      <c r="A101">
        <f>'Insert Tab Bedrijf'!B102</f>
        <v>0</v>
      </c>
      <c r="B101">
        <f>'Insert Tab Bedrijf'!C102</f>
        <v>0</v>
      </c>
      <c r="C101" s="3">
        <f xml:space="preserve"> COUNTIF('Insert Tab Werknemers'!A$3:A$20000,A101)</f>
        <v>0</v>
      </c>
      <c r="D101" s="19">
        <f>VALUE('Insert Tab Bedrijf'!BY102)</f>
        <v>0</v>
      </c>
      <c r="E101" s="3" t="e">
        <f xml:space="preserve"> VLOOKUP(D101,'CAO Brancheregelingen lijst'!A:B,2,FALSE)</f>
        <v>#N/A</v>
      </c>
      <c r="F101" s="3">
        <f xml:space="preserve"> 'Insert Tab Bedrijf'!BZ102</f>
        <v>0</v>
      </c>
      <c r="G101" s="3" t="e">
        <f>VLOOKUP(F101:F1063,'Sector codes'!A$5:C$71,3,FALSE)</f>
        <v>#N/A</v>
      </c>
      <c r="H101">
        <f>COUNTIFS('Insert Tab Werknemers'!A:A,A101,'Insert Tab Werknemers'!CD:CD,17)</f>
        <v>0</v>
      </c>
      <c r="I101" s="19" t="str">
        <f t="shared" si="1"/>
        <v>0</v>
      </c>
      <c r="J101">
        <v>20</v>
      </c>
      <c r="K101">
        <f t="shared" si="2"/>
        <v>0</v>
      </c>
    </row>
    <row r="102" spans="1:11">
      <c r="A102">
        <f>'Insert Tab Bedrijf'!B103</f>
        <v>0</v>
      </c>
      <c r="B102">
        <f>'Insert Tab Bedrijf'!C103</f>
        <v>0</v>
      </c>
      <c r="C102" s="3">
        <f xml:space="preserve"> COUNTIF('Insert Tab Werknemers'!A$3:A$20000,A102)</f>
        <v>0</v>
      </c>
      <c r="D102" s="19">
        <f>VALUE('Insert Tab Bedrijf'!BY103)</f>
        <v>0</v>
      </c>
      <c r="E102" s="3" t="e">
        <f xml:space="preserve"> VLOOKUP(D102,'CAO Brancheregelingen lijst'!A:B,2,FALSE)</f>
        <v>#N/A</v>
      </c>
      <c r="F102" s="3">
        <f xml:space="preserve"> 'Insert Tab Bedrijf'!BZ103</f>
        <v>0</v>
      </c>
      <c r="G102" s="3" t="e">
        <f>VLOOKUP(F102:F1064,'Sector codes'!A$5:C$71,3,FALSE)</f>
        <v>#N/A</v>
      </c>
      <c r="H102">
        <f>COUNTIFS('Insert Tab Werknemers'!A:A,A102,'Insert Tab Werknemers'!CD:CD,17)</f>
        <v>0</v>
      </c>
      <c r="I102" s="19" t="str">
        <f t="shared" si="1"/>
        <v>0</v>
      </c>
      <c r="J102">
        <v>55</v>
      </c>
      <c r="K102">
        <f t="shared" si="2"/>
        <v>0</v>
      </c>
    </row>
    <row r="103" spans="1:11">
      <c r="A103">
        <f>'Insert Tab Bedrijf'!B104</f>
        <v>0</v>
      </c>
      <c r="B103">
        <f>'Insert Tab Bedrijf'!C104</f>
        <v>0</v>
      </c>
      <c r="C103" s="3">
        <f xml:space="preserve"> COUNTIF('Insert Tab Werknemers'!A$3:A$20000,A103)</f>
        <v>0</v>
      </c>
      <c r="D103" s="19">
        <f>VALUE('Insert Tab Bedrijf'!BY104)</f>
        <v>0</v>
      </c>
      <c r="E103" s="3" t="e">
        <f xml:space="preserve"> VLOOKUP(D103,'CAO Brancheregelingen lijst'!A:B,2,FALSE)</f>
        <v>#N/A</v>
      </c>
      <c r="F103" s="3">
        <f xml:space="preserve"> 'Insert Tab Bedrijf'!BZ104</f>
        <v>0</v>
      </c>
      <c r="G103" s="3" t="e">
        <f>VLOOKUP(F103:F1065,'Sector codes'!A$5:C$71,3,FALSE)</f>
        <v>#N/A</v>
      </c>
      <c r="H103">
        <f>COUNTIFS('Insert Tab Werknemers'!A:A,A103,'Insert Tab Werknemers'!CD:CD,17)</f>
        <v>0</v>
      </c>
      <c r="I103" s="19" t="str">
        <f t="shared" si="1"/>
        <v>0</v>
      </c>
      <c r="K103">
        <f t="shared" si="2"/>
        <v>0</v>
      </c>
    </row>
    <row r="104" spans="1:11">
      <c r="A104">
        <f>'Insert Tab Bedrijf'!B105</f>
        <v>0</v>
      </c>
      <c r="B104">
        <f>'Insert Tab Bedrijf'!C105</f>
        <v>0</v>
      </c>
      <c r="C104" s="3">
        <f xml:space="preserve"> COUNTIF('Insert Tab Werknemers'!A$3:A$20000,A104)</f>
        <v>0</v>
      </c>
      <c r="D104" s="19">
        <f>VALUE('Insert Tab Bedrijf'!BY105)</f>
        <v>0</v>
      </c>
      <c r="E104" s="3" t="e">
        <f xml:space="preserve"> VLOOKUP(D104,'CAO Brancheregelingen lijst'!A:B,2,FALSE)</f>
        <v>#N/A</v>
      </c>
      <c r="F104" s="3">
        <f xml:space="preserve"> 'Insert Tab Bedrijf'!BZ105</f>
        <v>0</v>
      </c>
      <c r="G104" s="3" t="e">
        <f>VLOOKUP(F104:F1066,'Sector codes'!A$5:C$71,3,FALSE)</f>
        <v>#N/A</v>
      </c>
      <c r="H104">
        <f>COUNTIFS('Insert Tab Werknemers'!A:A,A104,'Insert Tab Werknemers'!CD:CD,17)</f>
        <v>0</v>
      </c>
      <c r="I104" s="19" t="str">
        <f t="shared" si="1"/>
        <v>0</v>
      </c>
      <c r="K104">
        <f t="shared" si="2"/>
        <v>0</v>
      </c>
    </row>
    <row r="105" spans="1:11">
      <c r="A105">
        <f>'Insert Tab Bedrijf'!B106</f>
        <v>0</v>
      </c>
      <c r="B105">
        <f>'Insert Tab Bedrijf'!C106</f>
        <v>0</v>
      </c>
      <c r="C105" s="3">
        <f xml:space="preserve"> COUNTIF('Insert Tab Werknemers'!A$3:A$20000,A105)</f>
        <v>0</v>
      </c>
      <c r="D105" s="19">
        <f>VALUE('Insert Tab Bedrijf'!BY106)</f>
        <v>0</v>
      </c>
      <c r="E105" s="3" t="e">
        <f xml:space="preserve"> VLOOKUP(D105,'CAO Brancheregelingen lijst'!A:B,2,FALSE)</f>
        <v>#N/A</v>
      </c>
      <c r="F105" s="3">
        <f xml:space="preserve"> 'Insert Tab Bedrijf'!BZ106</f>
        <v>0</v>
      </c>
      <c r="G105" s="3" t="e">
        <f>VLOOKUP(F105:F1067,'Sector codes'!A$5:C$71,3,FALSE)</f>
        <v>#N/A</v>
      </c>
      <c r="H105">
        <f>COUNTIFS('Insert Tab Werknemers'!A:A,A105,'Insert Tab Werknemers'!CD:CD,17)</f>
        <v>0</v>
      </c>
      <c r="I105" s="19" t="str">
        <f t="shared" si="1"/>
        <v>0</v>
      </c>
    </row>
    <row r="106" spans="1:11">
      <c r="A106">
        <f>'Insert Tab Bedrijf'!B107</f>
        <v>0</v>
      </c>
      <c r="B106">
        <f>'Insert Tab Bedrijf'!C107</f>
        <v>0</v>
      </c>
      <c r="C106" s="3">
        <f xml:space="preserve"> COUNTIF('Insert Tab Werknemers'!A$3:A$20000,A106)</f>
        <v>0</v>
      </c>
      <c r="D106" s="19">
        <f>VALUE('Insert Tab Bedrijf'!BY107)</f>
        <v>0</v>
      </c>
      <c r="E106" s="3" t="e">
        <f xml:space="preserve"> VLOOKUP(D106,'CAO Brancheregelingen lijst'!A:B,2,FALSE)</f>
        <v>#N/A</v>
      </c>
      <c r="F106" s="3">
        <f xml:space="preserve"> 'Insert Tab Bedrijf'!BZ107</f>
        <v>0</v>
      </c>
      <c r="G106" s="3" t="e">
        <f>VLOOKUP(F106:F1068,'Sector codes'!A$5:C$71,3,FALSE)</f>
        <v>#N/A</v>
      </c>
      <c r="H106">
        <f>COUNTIFS('Insert Tab Werknemers'!A:A,A106,'Insert Tab Werknemers'!CD:CD,17)</f>
        <v>0</v>
      </c>
      <c r="I106" s="19" t="str">
        <f t="shared" si="1"/>
        <v>0</v>
      </c>
    </row>
    <row r="107" spans="1:11">
      <c r="A107">
        <f>'Insert Tab Bedrijf'!B108</f>
        <v>0</v>
      </c>
      <c r="B107">
        <f>'Insert Tab Bedrijf'!C108</f>
        <v>0</v>
      </c>
      <c r="C107" s="3">
        <f xml:space="preserve"> COUNTIF('Insert Tab Werknemers'!A$3:A$20000,A107)</f>
        <v>0</v>
      </c>
      <c r="D107" s="19">
        <f>VALUE('Insert Tab Bedrijf'!BY108)</f>
        <v>0</v>
      </c>
      <c r="E107" s="3" t="e">
        <f xml:space="preserve"> VLOOKUP(D107,'CAO Brancheregelingen lijst'!A:B,2,FALSE)</f>
        <v>#N/A</v>
      </c>
      <c r="F107" s="3">
        <f xml:space="preserve"> 'Insert Tab Bedrijf'!BZ108</f>
        <v>0</v>
      </c>
      <c r="G107" s="3" t="e">
        <f>VLOOKUP(F107:F1069,'Sector codes'!A$5:C$71,3,FALSE)</f>
        <v>#N/A</v>
      </c>
      <c r="H107">
        <f>COUNTIFS('Insert Tab Werknemers'!A:A,A107,'Insert Tab Werknemers'!CD:CD,17)</f>
        <v>0</v>
      </c>
      <c r="I107" s="19" t="str">
        <f t="shared" si="1"/>
        <v>0</v>
      </c>
    </row>
    <row r="108" spans="1:11">
      <c r="A108">
        <f>'Insert Tab Bedrijf'!B109</f>
        <v>0</v>
      </c>
      <c r="B108">
        <f>'Insert Tab Bedrijf'!C109</f>
        <v>0</v>
      </c>
      <c r="C108" s="3">
        <f xml:space="preserve"> COUNTIF('Insert Tab Werknemers'!A$3:A$20000,A108)</f>
        <v>0</v>
      </c>
      <c r="D108" s="19">
        <f>VALUE('Insert Tab Bedrijf'!BY109)</f>
        <v>0</v>
      </c>
      <c r="E108" s="3" t="e">
        <f xml:space="preserve"> VLOOKUP(D108,'CAO Brancheregelingen lijst'!A:B,2,FALSE)</f>
        <v>#N/A</v>
      </c>
      <c r="F108" s="3">
        <f xml:space="preserve"> 'Insert Tab Bedrijf'!BZ109</f>
        <v>0</v>
      </c>
      <c r="G108" s="3" t="e">
        <f>VLOOKUP(F108:F1070,'Sector codes'!A$5:C$71,3,FALSE)</f>
        <v>#N/A</v>
      </c>
      <c r="H108">
        <f>COUNTIFS('Insert Tab Werknemers'!A:A,A108,'Insert Tab Werknemers'!CD:CD,17)</f>
        <v>0</v>
      </c>
      <c r="I108" s="19" t="str">
        <f t="shared" si="1"/>
        <v>0</v>
      </c>
    </row>
    <row r="109" spans="1:11">
      <c r="A109">
        <f>'Insert Tab Bedrijf'!B110</f>
        <v>0</v>
      </c>
      <c r="B109">
        <f>'Insert Tab Bedrijf'!C110</f>
        <v>0</v>
      </c>
      <c r="C109" s="3">
        <f xml:space="preserve"> COUNTIF('Insert Tab Werknemers'!A$3:A$20000,A109)</f>
        <v>0</v>
      </c>
      <c r="D109" s="19">
        <f>VALUE('Insert Tab Bedrijf'!BY110)</f>
        <v>0</v>
      </c>
      <c r="E109" s="3" t="e">
        <f xml:space="preserve"> VLOOKUP(D109,'CAO Brancheregelingen lijst'!A:B,2,FALSE)</f>
        <v>#N/A</v>
      </c>
      <c r="F109" s="3">
        <f xml:space="preserve"> 'Insert Tab Bedrijf'!BZ110</f>
        <v>0</v>
      </c>
      <c r="G109" s="3" t="e">
        <f>VLOOKUP(F109:F1071,'Sector codes'!A$5:C$71,3,FALSE)</f>
        <v>#N/A</v>
      </c>
      <c r="H109">
        <f>COUNTIFS('Insert Tab Werknemers'!A:A,A109,'Insert Tab Werknemers'!CD:CD,17)</f>
        <v>0</v>
      </c>
      <c r="I109" s="19" t="str">
        <f t="shared" si="1"/>
        <v>0</v>
      </c>
    </row>
    <row r="110" spans="1:11">
      <c r="A110">
        <f>'Insert Tab Bedrijf'!B111</f>
        <v>0</v>
      </c>
      <c r="B110">
        <f>'Insert Tab Bedrijf'!C111</f>
        <v>0</v>
      </c>
      <c r="C110" s="3">
        <f xml:space="preserve"> COUNTIF('Insert Tab Werknemers'!A$3:A$20000,A110)</f>
        <v>0</v>
      </c>
      <c r="D110" s="19">
        <f>VALUE('Insert Tab Bedrijf'!BY111)</f>
        <v>0</v>
      </c>
      <c r="E110" s="3" t="e">
        <f xml:space="preserve"> VLOOKUP(D110,'CAO Brancheregelingen lijst'!A:B,2,FALSE)</f>
        <v>#N/A</v>
      </c>
      <c r="F110" s="3">
        <f xml:space="preserve"> 'Insert Tab Bedrijf'!BZ111</f>
        <v>0</v>
      </c>
      <c r="G110" s="3" t="e">
        <f>VLOOKUP(F110:F1072,'Sector codes'!A$5:C$71,3,FALSE)</f>
        <v>#N/A</v>
      </c>
      <c r="H110">
        <f>COUNTIFS('Insert Tab Werknemers'!A:A,A110,'Insert Tab Werknemers'!CD:CD,17)</f>
        <v>0</v>
      </c>
      <c r="I110" s="19" t="str">
        <f t="shared" si="1"/>
        <v>0</v>
      </c>
    </row>
    <row r="111" spans="1:11">
      <c r="A111">
        <f>'Insert Tab Bedrijf'!B112</f>
        <v>0</v>
      </c>
      <c r="B111">
        <f>'Insert Tab Bedrijf'!C112</f>
        <v>0</v>
      </c>
      <c r="C111" s="3">
        <f xml:space="preserve"> COUNTIF('Insert Tab Werknemers'!A$3:A$20000,A111)</f>
        <v>0</v>
      </c>
      <c r="D111" s="19">
        <f>VALUE('Insert Tab Bedrijf'!BY112)</f>
        <v>0</v>
      </c>
      <c r="E111" s="3" t="e">
        <f xml:space="preserve"> VLOOKUP(D111,'CAO Brancheregelingen lijst'!A:B,2,FALSE)</f>
        <v>#N/A</v>
      </c>
      <c r="F111" s="3">
        <f xml:space="preserve"> 'Insert Tab Bedrijf'!BZ112</f>
        <v>0</v>
      </c>
      <c r="G111" s="3" t="e">
        <f>VLOOKUP(F111:F1073,'Sector codes'!A$5:C$71,3,FALSE)</f>
        <v>#N/A</v>
      </c>
      <c r="H111">
        <f>COUNTIFS('Insert Tab Werknemers'!A:A,A111,'Insert Tab Werknemers'!CD:CD,17)</f>
        <v>0</v>
      </c>
      <c r="I111" s="19" t="str">
        <f t="shared" si="1"/>
        <v>0</v>
      </c>
    </row>
    <row r="112" spans="1:11">
      <c r="A112">
        <f>'Insert Tab Bedrijf'!B113</f>
        <v>0</v>
      </c>
      <c r="B112">
        <f>'Insert Tab Bedrijf'!C113</f>
        <v>0</v>
      </c>
      <c r="C112" s="3">
        <f xml:space="preserve"> COUNTIF('Insert Tab Werknemers'!A$3:A$20000,A112)</f>
        <v>0</v>
      </c>
      <c r="D112" s="19">
        <f>VALUE('Insert Tab Bedrijf'!BY113)</f>
        <v>0</v>
      </c>
      <c r="E112" s="3" t="e">
        <f xml:space="preserve"> VLOOKUP(D112,'CAO Brancheregelingen lijst'!A:B,2,FALSE)</f>
        <v>#N/A</v>
      </c>
      <c r="F112" s="3">
        <f xml:space="preserve"> 'Insert Tab Bedrijf'!BZ113</f>
        <v>0</v>
      </c>
      <c r="G112" s="3" t="e">
        <f>VLOOKUP(F112:F1074,'Sector codes'!A$5:C$71,3,FALSE)</f>
        <v>#N/A</v>
      </c>
      <c r="H112">
        <f>COUNTIFS('Insert Tab Werknemers'!A:A,A112,'Insert Tab Werknemers'!CD:CD,17)</f>
        <v>0</v>
      </c>
      <c r="I112" s="19" t="str">
        <f t="shared" si="1"/>
        <v>0</v>
      </c>
    </row>
    <row r="113" spans="1:9">
      <c r="A113">
        <f>'Insert Tab Bedrijf'!B114</f>
        <v>0</v>
      </c>
      <c r="B113">
        <f>'Insert Tab Bedrijf'!C114</f>
        <v>0</v>
      </c>
      <c r="C113" s="3">
        <f xml:space="preserve"> COUNTIF('Insert Tab Werknemers'!A$3:A$20000,A113)</f>
        <v>0</v>
      </c>
      <c r="D113" s="19">
        <f>VALUE('Insert Tab Bedrijf'!BY114)</f>
        <v>0</v>
      </c>
      <c r="E113" s="3" t="e">
        <f xml:space="preserve"> VLOOKUP(D113,'CAO Brancheregelingen lijst'!A:B,2,FALSE)</f>
        <v>#N/A</v>
      </c>
      <c r="F113" s="3">
        <f xml:space="preserve"> 'Insert Tab Bedrijf'!BZ114</f>
        <v>0</v>
      </c>
      <c r="G113" s="3" t="e">
        <f>VLOOKUP(F113:F1075,'Sector codes'!A$5:C$71,3,FALSE)</f>
        <v>#N/A</v>
      </c>
      <c r="H113">
        <f>COUNTIFS('Insert Tab Werknemers'!A:A,A113,'Insert Tab Werknemers'!CD:CD,17)</f>
        <v>0</v>
      </c>
      <c r="I113" s="19" t="str">
        <f t="shared" si="1"/>
        <v>0</v>
      </c>
    </row>
    <row r="114" spans="1:9">
      <c r="A114">
        <f>'Insert Tab Bedrijf'!B115</f>
        <v>0</v>
      </c>
      <c r="B114">
        <f>'Insert Tab Bedrijf'!C115</f>
        <v>0</v>
      </c>
      <c r="C114" s="3">
        <f xml:space="preserve"> COUNTIF('Insert Tab Werknemers'!A$3:A$20000,A114)</f>
        <v>0</v>
      </c>
      <c r="D114" s="19">
        <f>VALUE('Insert Tab Bedrijf'!BY115)</f>
        <v>0</v>
      </c>
      <c r="E114" s="3" t="e">
        <f xml:space="preserve"> VLOOKUP(D114,'CAO Brancheregelingen lijst'!A:B,2,FALSE)</f>
        <v>#N/A</v>
      </c>
      <c r="F114" s="3">
        <f xml:space="preserve"> 'Insert Tab Bedrijf'!BZ115</f>
        <v>0</v>
      </c>
      <c r="G114" s="3" t="e">
        <f>VLOOKUP(F114:F1076,'Sector codes'!A$5:C$71,3,FALSE)</f>
        <v>#N/A</v>
      </c>
      <c r="H114">
        <f>COUNTIFS('Insert Tab Werknemers'!A:A,A114,'Insert Tab Werknemers'!CD:CD,17)</f>
        <v>0</v>
      </c>
      <c r="I114" s="19" t="str">
        <f t="shared" si="1"/>
        <v>0</v>
      </c>
    </row>
    <row r="115" spans="1:9">
      <c r="A115">
        <f>'Insert Tab Bedrijf'!B116</f>
        <v>0</v>
      </c>
      <c r="B115">
        <f>'Insert Tab Bedrijf'!C116</f>
        <v>0</v>
      </c>
      <c r="C115" s="3">
        <f xml:space="preserve"> COUNTIF('Insert Tab Werknemers'!A$3:A$20000,A115)</f>
        <v>0</v>
      </c>
      <c r="D115" s="19">
        <f>VALUE('Insert Tab Bedrijf'!BY116)</f>
        <v>0</v>
      </c>
      <c r="E115" s="3" t="e">
        <f xml:space="preserve"> VLOOKUP(D115,'CAO Brancheregelingen lijst'!A:B,2,FALSE)</f>
        <v>#N/A</v>
      </c>
      <c r="F115" s="3">
        <f xml:space="preserve"> 'Insert Tab Bedrijf'!BZ116</f>
        <v>0</v>
      </c>
      <c r="G115" s="3" t="e">
        <f>VLOOKUP(F115:F1077,'Sector codes'!A$5:C$71,3,FALSE)</f>
        <v>#N/A</v>
      </c>
      <c r="H115">
        <f>COUNTIFS('Insert Tab Werknemers'!A:A,A115,'Insert Tab Werknemers'!CD:CD,17)</f>
        <v>0</v>
      </c>
      <c r="I115" s="19" t="str">
        <f t="shared" si="1"/>
        <v>0</v>
      </c>
    </row>
    <row r="116" spans="1:9">
      <c r="A116">
        <f>'Insert Tab Bedrijf'!B117</f>
        <v>0</v>
      </c>
      <c r="B116">
        <f>'Insert Tab Bedrijf'!C117</f>
        <v>0</v>
      </c>
      <c r="C116" s="3">
        <f xml:space="preserve"> COUNTIF('Insert Tab Werknemers'!A$3:A$20000,A116)</f>
        <v>0</v>
      </c>
      <c r="D116" s="19">
        <f>VALUE('Insert Tab Bedrijf'!BY117)</f>
        <v>0</v>
      </c>
      <c r="E116" s="3" t="e">
        <f xml:space="preserve"> VLOOKUP(D116,'CAO Brancheregelingen lijst'!A:B,2,FALSE)</f>
        <v>#N/A</v>
      </c>
      <c r="F116" s="3">
        <f xml:space="preserve"> 'Insert Tab Bedrijf'!BZ117</f>
        <v>0</v>
      </c>
      <c r="G116" s="3" t="e">
        <f>VLOOKUP(F116:F1078,'Sector codes'!A$5:C$71,3,FALSE)</f>
        <v>#N/A</v>
      </c>
      <c r="H116">
        <f>COUNTIFS('Insert Tab Werknemers'!A:A,A116,'Insert Tab Werknemers'!CD:CD,17)</f>
        <v>0</v>
      </c>
      <c r="I116" s="19" t="str">
        <f t="shared" si="1"/>
        <v>0</v>
      </c>
    </row>
    <row r="117" spans="1:9">
      <c r="A117">
        <f>'Insert Tab Bedrijf'!B118</f>
        <v>0</v>
      </c>
      <c r="B117">
        <f>'Insert Tab Bedrijf'!C118</f>
        <v>0</v>
      </c>
      <c r="C117" s="3">
        <f xml:space="preserve"> COUNTIF('Insert Tab Werknemers'!A$3:A$20000,A117)</f>
        <v>0</v>
      </c>
      <c r="D117" s="19">
        <f>VALUE('Insert Tab Bedrijf'!BY118)</f>
        <v>0</v>
      </c>
      <c r="E117" s="3" t="e">
        <f xml:space="preserve"> VLOOKUP(D117,'CAO Brancheregelingen lijst'!A:B,2,FALSE)</f>
        <v>#N/A</v>
      </c>
      <c r="F117" s="3">
        <f xml:space="preserve"> 'Insert Tab Bedrijf'!BZ118</f>
        <v>0</v>
      </c>
      <c r="G117" s="3" t="e">
        <f>VLOOKUP(F117:F1079,'Sector codes'!A$5:C$71,3,FALSE)</f>
        <v>#N/A</v>
      </c>
      <c r="H117">
        <f>COUNTIFS('Insert Tab Werknemers'!A:A,A117,'Insert Tab Werknemers'!CD:CD,17)</f>
        <v>0</v>
      </c>
      <c r="I117" s="19" t="str">
        <f t="shared" si="1"/>
        <v>0</v>
      </c>
    </row>
    <row r="118" spans="1:9">
      <c r="A118">
        <f>'Insert Tab Bedrijf'!B119</f>
        <v>0</v>
      </c>
      <c r="B118">
        <f>'Insert Tab Bedrijf'!C119</f>
        <v>0</v>
      </c>
      <c r="C118" s="3">
        <f xml:space="preserve"> COUNTIF('Insert Tab Werknemers'!A$3:A$20000,A118)</f>
        <v>0</v>
      </c>
      <c r="D118" s="19">
        <f>VALUE('Insert Tab Bedrijf'!BY119)</f>
        <v>0</v>
      </c>
      <c r="E118" s="3" t="e">
        <f xml:space="preserve"> VLOOKUP(D118,'CAO Brancheregelingen lijst'!A:B,2,FALSE)</f>
        <v>#N/A</v>
      </c>
      <c r="F118" s="3">
        <f xml:space="preserve"> 'Insert Tab Bedrijf'!BZ119</f>
        <v>0</v>
      </c>
      <c r="G118" s="3" t="e">
        <f>VLOOKUP(F118:F1080,'Sector codes'!A$5:C$71,3,FALSE)</f>
        <v>#N/A</v>
      </c>
      <c r="H118">
        <f>COUNTIFS('Insert Tab Werknemers'!A:A,A118,'Insert Tab Werknemers'!CD:CD,17)</f>
        <v>0</v>
      </c>
      <c r="I118" s="19" t="str">
        <f t="shared" si="1"/>
        <v>0</v>
      </c>
    </row>
    <row r="119" spans="1:9">
      <c r="A119">
        <f>'Insert Tab Bedrijf'!B120</f>
        <v>0</v>
      </c>
      <c r="B119">
        <f>'Insert Tab Bedrijf'!C120</f>
        <v>0</v>
      </c>
      <c r="C119" s="3">
        <f xml:space="preserve"> COUNTIF('Insert Tab Werknemers'!A$3:A$20000,A119)</f>
        <v>0</v>
      </c>
      <c r="D119" s="19">
        <f>VALUE('Insert Tab Bedrijf'!BY120)</f>
        <v>0</v>
      </c>
      <c r="E119" s="3" t="e">
        <f xml:space="preserve"> VLOOKUP(D119,'CAO Brancheregelingen lijst'!A:B,2,FALSE)</f>
        <v>#N/A</v>
      </c>
      <c r="F119" s="3">
        <f xml:space="preserve"> 'Insert Tab Bedrijf'!BZ120</f>
        <v>0</v>
      </c>
      <c r="G119" s="3" t="e">
        <f>VLOOKUP(F119:F1081,'Sector codes'!A$5:C$71,3,FALSE)</f>
        <v>#N/A</v>
      </c>
      <c r="H119">
        <f>COUNTIFS('Insert Tab Werknemers'!A:A,A119,'Insert Tab Werknemers'!CD:CD,17)</f>
        <v>0</v>
      </c>
      <c r="I119" s="19" t="str">
        <f t="shared" si="1"/>
        <v>0</v>
      </c>
    </row>
    <row r="120" spans="1:9">
      <c r="A120">
        <f>'Insert Tab Bedrijf'!B121</f>
        <v>0</v>
      </c>
      <c r="B120">
        <f>'Insert Tab Bedrijf'!C121</f>
        <v>0</v>
      </c>
      <c r="C120" s="3">
        <f xml:space="preserve"> COUNTIF('Insert Tab Werknemers'!A$3:A$20000,A120)</f>
        <v>0</v>
      </c>
      <c r="D120" s="19">
        <f>VALUE('Insert Tab Bedrijf'!BY121)</f>
        <v>0</v>
      </c>
      <c r="E120" s="3" t="e">
        <f xml:space="preserve"> VLOOKUP(D120,'CAO Brancheregelingen lijst'!A:B,2,FALSE)</f>
        <v>#N/A</v>
      </c>
      <c r="F120" s="3">
        <f xml:space="preserve"> 'Insert Tab Bedrijf'!BZ121</f>
        <v>0</v>
      </c>
      <c r="G120" s="3" t="e">
        <f>VLOOKUP(F120:F1082,'Sector codes'!A$5:C$71,3,FALSE)</f>
        <v>#N/A</v>
      </c>
      <c r="H120">
        <f>COUNTIFS('Insert Tab Werknemers'!A:A,A120,'Insert Tab Werknemers'!CD:CD,17)</f>
        <v>0</v>
      </c>
      <c r="I120" s="19" t="str">
        <f t="shared" si="1"/>
        <v>0</v>
      </c>
    </row>
    <row r="121" spans="1:9">
      <c r="A121">
        <f>'Insert Tab Bedrijf'!B122</f>
        <v>0</v>
      </c>
      <c r="B121">
        <f>'Insert Tab Bedrijf'!C122</f>
        <v>0</v>
      </c>
      <c r="C121" s="3">
        <f xml:space="preserve"> COUNTIF('Insert Tab Werknemers'!A$3:A$20000,A121)</f>
        <v>0</v>
      </c>
      <c r="D121" s="19">
        <f>VALUE('Insert Tab Bedrijf'!BY122)</f>
        <v>0</v>
      </c>
      <c r="E121" s="3" t="e">
        <f xml:space="preserve"> VLOOKUP(D121,'CAO Brancheregelingen lijst'!A:B,2,FALSE)</f>
        <v>#N/A</v>
      </c>
      <c r="F121" s="3">
        <f xml:space="preserve"> 'Insert Tab Bedrijf'!BZ122</f>
        <v>0</v>
      </c>
      <c r="G121" s="3" t="e">
        <f>VLOOKUP(F121:F1083,'Sector codes'!A$5:C$71,3,FALSE)</f>
        <v>#N/A</v>
      </c>
      <c r="H121">
        <f>COUNTIFS('Insert Tab Werknemers'!A:A,A121,'Insert Tab Werknemers'!CD:CD,17)</f>
        <v>0</v>
      </c>
      <c r="I121" s="19" t="str">
        <f t="shared" si="1"/>
        <v>0</v>
      </c>
    </row>
    <row r="122" spans="1:9">
      <c r="A122">
        <f>'Insert Tab Bedrijf'!B123</f>
        <v>0</v>
      </c>
      <c r="B122">
        <f>'Insert Tab Bedrijf'!C123</f>
        <v>0</v>
      </c>
      <c r="C122" s="3">
        <f xml:space="preserve"> COUNTIF('Insert Tab Werknemers'!A$3:A$20000,A122)</f>
        <v>0</v>
      </c>
      <c r="D122" s="19">
        <f>VALUE('Insert Tab Bedrijf'!BY123)</f>
        <v>0</v>
      </c>
      <c r="E122" s="3" t="e">
        <f xml:space="preserve"> VLOOKUP(D122,'CAO Brancheregelingen lijst'!A:B,2,FALSE)</f>
        <v>#N/A</v>
      </c>
      <c r="F122" s="3">
        <f xml:space="preserve"> 'Insert Tab Bedrijf'!BZ123</f>
        <v>0</v>
      </c>
      <c r="G122" s="3" t="e">
        <f>VLOOKUP(F122:F1084,'Sector codes'!A$5:C$71,3,FALSE)</f>
        <v>#N/A</v>
      </c>
      <c r="H122">
        <f>COUNTIFS('Insert Tab Werknemers'!A:A,A122,'Insert Tab Werknemers'!CD:CD,17)</f>
        <v>0</v>
      </c>
      <c r="I122" s="19" t="str">
        <f t="shared" si="1"/>
        <v>0</v>
      </c>
    </row>
    <row r="123" spans="1:9">
      <c r="A123">
        <f>'Insert Tab Bedrijf'!B124</f>
        <v>0</v>
      </c>
      <c r="B123">
        <f>'Insert Tab Bedrijf'!C124</f>
        <v>0</v>
      </c>
      <c r="C123" s="3">
        <f xml:space="preserve"> COUNTIF('Insert Tab Werknemers'!A$3:A$20000,A123)</f>
        <v>0</v>
      </c>
      <c r="D123" s="19">
        <f>VALUE('Insert Tab Bedrijf'!BY124)</f>
        <v>0</v>
      </c>
      <c r="E123" s="3" t="e">
        <f xml:space="preserve"> VLOOKUP(D123,'CAO Brancheregelingen lijst'!A:B,2,FALSE)</f>
        <v>#N/A</v>
      </c>
      <c r="F123" s="3">
        <f xml:space="preserve"> 'Insert Tab Bedrijf'!BZ124</f>
        <v>0</v>
      </c>
      <c r="G123" s="3" t="e">
        <f>VLOOKUP(F123:F1085,'Sector codes'!A$5:C$71,3,FALSE)</f>
        <v>#N/A</v>
      </c>
      <c r="H123">
        <f>COUNTIFS('Insert Tab Werknemers'!A:A,A123,'Insert Tab Werknemers'!CD:CD,17)</f>
        <v>0</v>
      </c>
      <c r="I123" s="19" t="str">
        <f t="shared" si="1"/>
        <v>0</v>
      </c>
    </row>
    <row r="124" spans="1:9">
      <c r="A124">
        <f>'Insert Tab Bedrijf'!B125</f>
        <v>0</v>
      </c>
      <c r="B124">
        <f>'Insert Tab Bedrijf'!C125</f>
        <v>0</v>
      </c>
      <c r="C124" s="3">
        <f xml:space="preserve"> COUNTIF('Insert Tab Werknemers'!A$3:A$20000,A124)</f>
        <v>0</v>
      </c>
      <c r="D124" s="19">
        <f>VALUE('Insert Tab Bedrijf'!BY125)</f>
        <v>0</v>
      </c>
      <c r="E124" s="3" t="e">
        <f xml:space="preserve"> VLOOKUP(D124,'CAO Brancheregelingen lijst'!A:B,2,FALSE)</f>
        <v>#N/A</v>
      </c>
      <c r="F124" s="3">
        <f xml:space="preserve"> 'Insert Tab Bedrijf'!BZ125</f>
        <v>0</v>
      </c>
      <c r="G124" s="3" t="e">
        <f>VLOOKUP(F124:F1086,'Sector codes'!A$5:C$71,3,FALSE)</f>
        <v>#N/A</v>
      </c>
      <c r="H124">
        <f>COUNTIFS('Insert Tab Werknemers'!A:A,A124,'Insert Tab Werknemers'!CD:CD,17)</f>
        <v>0</v>
      </c>
      <c r="I124" s="19" t="str">
        <f t="shared" si="1"/>
        <v>0</v>
      </c>
    </row>
    <row r="125" spans="1:9">
      <c r="A125">
        <f>'Insert Tab Bedrijf'!B126</f>
        <v>0</v>
      </c>
      <c r="B125">
        <f>'Insert Tab Bedrijf'!C126</f>
        <v>0</v>
      </c>
      <c r="C125" s="3">
        <f xml:space="preserve"> COUNTIF('Insert Tab Werknemers'!A$3:A$20000,A125)</f>
        <v>0</v>
      </c>
      <c r="D125" s="19">
        <f>VALUE('Insert Tab Bedrijf'!BY126)</f>
        <v>0</v>
      </c>
      <c r="E125" s="3" t="e">
        <f xml:space="preserve"> VLOOKUP(D125,'CAO Brancheregelingen lijst'!A:B,2,FALSE)</f>
        <v>#N/A</v>
      </c>
      <c r="F125" s="3">
        <f xml:space="preserve"> 'Insert Tab Bedrijf'!BZ126</f>
        <v>0</v>
      </c>
      <c r="G125" s="3" t="e">
        <f>VLOOKUP(F125:F1087,'Sector codes'!A$5:C$71,3,FALSE)</f>
        <v>#N/A</v>
      </c>
      <c r="H125">
        <f>COUNTIFS('Insert Tab Werknemers'!A:A,A125,'Insert Tab Werknemers'!CD:CD,17)</f>
        <v>0</v>
      </c>
      <c r="I125" s="19" t="str">
        <f t="shared" si="1"/>
        <v>0</v>
      </c>
    </row>
    <row r="126" spans="1:9">
      <c r="A126">
        <f>'Insert Tab Bedrijf'!B127</f>
        <v>0</v>
      </c>
      <c r="B126">
        <f>'Insert Tab Bedrijf'!C127</f>
        <v>0</v>
      </c>
      <c r="C126" s="3">
        <f xml:space="preserve"> COUNTIF('Insert Tab Werknemers'!A$3:A$20000,A126)</f>
        <v>0</v>
      </c>
      <c r="D126" s="19">
        <f>VALUE('Insert Tab Bedrijf'!BY127)</f>
        <v>0</v>
      </c>
      <c r="E126" s="3" t="e">
        <f xml:space="preserve"> VLOOKUP(D126,'CAO Brancheregelingen lijst'!A:B,2,FALSE)</f>
        <v>#N/A</v>
      </c>
      <c r="F126" s="3">
        <f xml:space="preserve"> 'Insert Tab Bedrijf'!BZ127</f>
        <v>0</v>
      </c>
      <c r="G126" s="3" t="e">
        <f>VLOOKUP(F126:F1088,'Sector codes'!A$5:C$71,3,FALSE)</f>
        <v>#N/A</v>
      </c>
      <c r="H126">
        <f>COUNTIFS('Insert Tab Werknemers'!A:A,A126,'Insert Tab Werknemers'!CD:CD,17)</f>
        <v>0</v>
      </c>
      <c r="I126" s="19" t="str">
        <f t="shared" si="1"/>
        <v>0</v>
      </c>
    </row>
    <row r="127" spans="1:9">
      <c r="A127">
        <f>'Insert Tab Bedrijf'!B128</f>
        <v>0</v>
      </c>
      <c r="B127">
        <f>'Insert Tab Bedrijf'!C128</f>
        <v>0</v>
      </c>
      <c r="C127" s="3">
        <f xml:space="preserve"> COUNTIF('Insert Tab Werknemers'!A$3:A$20000,A127)</f>
        <v>0</v>
      </c>
      <c r="D127" s="19">
        <f>VALUE('Insert Tab Bedrijf'!BY128)</f>
        <v>0</v>
      </c>
      <c r="E127" s="3" t="e">
        <f xml:space="preserve"> VLOOKUP(D127,'CAO Brancheregelingen lijst'!A:B,2,FALSE)</f>
        <v>#N/A</v>
      </c>
      <c r="F127" s="3">
        <f xml:space="preserve"> 'Insert Tab Bedrijf'!BZ128</f>
        <v>0</v>
      </c>
      <c r="G127" s="3" t="e">
        <f>VLOOKUP(F127:F1089,'Sector codes'!A$5:C$71,3,FALSE)</f>
        <v>#N/A</v>
      </c>
      <c r="H127">
        <f>COUNTIFS('Insert Tab Werknemers'!A:A,A127,'Insert Tab Werknemers'!CD:CD,17)</f>
        <v>0</v>
      </c>
      <c r="I127" s="19" t="str">
        <f t="shared" si="1"/>
        <v>0</v>
      </c>
    </row>
    <row r="128" spans="1:9">
      <c r="A128">
        <f>'Insert Tab Bedrijf'!B129</f>
        <v>0</v>
      </c>
      <c r="B128">
        <f>'Insert Tab Bedrijf'!C129</f>
        <v>0</v>
      </c>
      <c r="C128" s="3">
        <f xml:space="preserve"> COUNTIF('Insert Tab Werknemers'!A$3:A$20000,A128)</f>
        <v>0</v>
      </c>
      <c r="D128" s="19">
        <f>VALUE('Insert Tab Bedrijf'!BY129)</f>
        <v>0</v>
      </c>
      <c r="E128" s="3" t="e">
        <f xml:space="preserve"> VLOOKUP(D128,'CAO Brancheregelingen lijst'!A:B,2,FALSE)</f>
        <v>#N/A</v>
      </c>
      <c r="F128" s="3">
        <f xml:space="preserve"> 'Insert Tab Bedrijf'!BZ129</f>
        <v>0</v>
      </c>
      <c r="G128" s="3" t="e">
        <f>VLOOKUP(F128:F1090,'Sector codes'!A$5:C$71,3,FALSE)</f>
        <v>#N/A</v>
      </c>
      <c r="H128">
        <f>COUNTIFS('Insert Tab Werknemers'!A:A,A128,'Insert Tab Werknemers'!CD:CD,17)</f>
        <v>0</v>
      </c>
      <c r="I128" s="19" t="str">
        <f t="shared" si="1"/>
        <v>0</v>
      </c>
    </row>
    <row r="129" spans="1:9">
      <c r="A129">
        <f>'Insert Tab Bedrijf'!B130</f>
        <v>0</v>
      </c>
      <c r="B129">
        <f>'Insert Tab Bedrijf'!C130</f>
        <v>0</v>
      </c>
      <c r="C129" s="3">
        <f xml:space="preserve"> COUNTIF('Insert Tab Werknemers'!A$3:A$20000,A129)</f>
        <v>0</v>
      </c>
      <c r="D129" s="19">
        <f>VALUE('Insert Tab Bedrijf'!BY130)</f>
        <v>0</v>
      </c>
      <c r="E129" s="3" t="e">
        <f xml:space="preserve"> VLOOKUP(D129,'CAO Brancheregelingen lijst'!A:B,2,FALSE)</f>
        <v>#N/A</v>
      </c>
      <c r="F129" s="3">
        <f xml:space="preserve"> 'Insert Tab Bedrijf'!BZ130</f>
        <v>0</v>
      </c>
      <c r="G129" s="3" t="e">
        <f>VLOOKUP(F129:F1091,'Sector codes'!A$5:C$71,3,FALSE)</f>
        <v>#N/A</v>
      </c>
      <c r="H129">
        <f>COUNTIFS('Insert Tab Werknemers'!A:A,A129,'Insert Tab Werknemers'!CD:CD,17)</f>
        <v>0</v>
      </c>
      <c r="I129" s="19" t="str">
        <f t="shared" si="1"/>
        <v>0</v>
      </c>
    </row>
    <row r="130" spans="1:9">
      <c r="A130">
        <f>'Insert Tab Bedrijf'!B131</f>
        <v>0</v>
      </c>
      <c r="B130">
        <f>'Insert Tab Bedrijf'!C131</f>
        <v>0</v>
      </c>
      <c r="C130" s="3">
        <f xml:space="preserve"> COUNTIF('Insert Tab Werknemers'!A$3:A$20000,A130)</f>
        <v>0</v>
      </c>
      <c r="D130" s="19">
        <f>VALUE('Insert Tab Bedrijf'!BY131)</f>
        <v>0</v>
      </c>
      <c r="E130" s="3" t="e">
        <f xml:space="preserve"> VLOOKUP(D130,'CAO Brancheregelingen lijst'!A:B,2,FALSE)</f>
        <v>#N/A</v>
      </c>
      <c r="F130" s="3">
        <f xml:space="preserve"> 'Insert Tab Bedrijf'!BZ131</f>
        <v>0</v>
      </c>
      <c r="G130" s="3" t="e">
        <f>VLOOKUP(F130:F1092,'Sector codes'!A$5:C$71,3,FALSE)</f>
        <v>#N/A</v>
      </c>
      <c r="H130">
        <f>COUNTIFS('Insert Tab Werknemers'!A:A,A130,'Insert Tab Werknemers'!CD:CD,17)</f>
        <v>0</v>
      </c>
      <c r="I130" s="19" t="str">
        <f t="shared" ref="I130:I193" si="3">IF(H130=0,"0",(IF(C130-H130&lt;3,"1","0")))</f>
        <v>0</v>
      </c>
    </row>
    <row r="131" spans="1:9">
      <c r="A131">
        <f>'Insert Tab Bedrijf'!B132</f>
        <v>0</v>
      </c>
      <c r="B131">
        <f>'Insert Tab Bedrijf'!C132</f>
        <v>0</v>
      </c>
      <c r="C131" s="3">
        <f xml:space="preserve"> COUNTIF('Insert Tab Werknemers'!A$3:A$20000,A131)</f>
        <v>0</v>
      </c>
      <c r="D131" s="19">
        <f>VALUE('Insert Tab Bedrijf'!BY132)</f>
        <v>0</v>
      </c>
      <c r="E131" s="3" t="e">
        <f xml:space="preserve"> VLOOKUP(D131,'CAO Brancheregelingen lijst'!A:B,2,FALSE)</f>
        <v>#N/A</v>
      </c>
      <c r="F131" s="3">
        <f xml:space="preserve"> 'Insert Tab Bedrijf'!BZ132</f>
        <v>0</v>
      </c>
      <c r="G131" s="3" t="e">
        <f>VLOOKUP(F131:F1093,'Sector codes'!A$5:C$71,3,FALSE)</f>
        <v>#N/A</v>
      </c>
      <c r="H131">
        <f>COUNTIFS('Insert Tab Werknemers'!A:A,A131,'Insert Tab Werknemers'!CD:CD,17)</f>
        <v>0</v>
      </c>
      <c r="I131" s="19" t="str">
        <f t="shared" si="3"/>
        <v>0</v>
      </c>
    </row>
    <row r="132" spans="1:9">
      <c r="A132">
        <f>'Insert Tab Bedrijf'!B133</f>
        <v>0</v>
      </c>
      <c r="B132">
        <f>'Insert Tab Bedrijf'!C133</f>
        <v>0</v>
      </c>
      <c r="C132" s="3">
        <f xml:space="preserve"> COUNTIF('Insert Tab Werknemers'!A$3:A$20000,A132)</f>
        <v>0</v>
      </c>
      <c r="D132" s="19">
        <f>VALUE('Insert Tab Bedrijf'!BY133)</f>
        <v>0</v>
      </c>
      <c r="E132" s="3" t="e">
        <f xml:space="preserve"> VLOOKUP(D132,'CAO Brancheregelingen lijst'!A:B,2,FALSE)</f>
        <v>#N/A</v>
      </c>
      <c r="F132" s="3">
        <f xml:space="preserve"> 'Insert Tab Bedrijf'!BZ133</f>
        <v>0</v>
      </c>
      <c r="G132" s="3" t="e">
        <f>VLOOKUP(F132:F1094,'Sector codes'!A$5:C$71,3,FALSE)</f>
        <v>#N/A</v>
      </c>
      <c r="H132">
        <f>COUNTIFS('Insert Tab Werknemers'!A:A,A132,'Insert Tab Werknemers'!CD:CD,17)</f>
        <v>0</v>
      </c>
      <c r="I132" s="19" t="str">
        <f t="shared" si="3"/>
        <v>0</v>
      </c>
    </row>
    <row r="133" spans="1:9">
      <c r="A133">
        <f>'Insert Tab Bedrijf'!B134</f>
        <v>0</v>
      </c>
      <c r="B133">
        <f>'Insert Tab Bedrijf'!C134</f>
        <v>0</v>
      </c>
      <c r="C133" s="3">
        <f xml:space="preserve"> COUNTIF('Insert Tab Werknemers'!A$3:A$20000,A133)</f>
        <v>0</v>
      </c>
      <c r="D133" s="19">
        <f>VALUE('Insert Tab Bedrijf'!BY134)</f>
        <v>0</v>
      </c>
      <c r="E133" s="3" t="e">
        <f xml:space="preserve"> VLOOKUP(D133,'CAO Brancheregelingen lijst'!A:B,2,FALSE)</f>
        <v>#N/A</v>
      </c>
      <c r="F133" s="3">
        <f xml:space="preserve"> 'Insert Tab Bedrijf'!BZ134</f>
        <v>0</v>
      </c>
      <c r="G133" s="3" t="e">
        <f>VLOOKUP(F133:F1095,'Sector codes'!A$5:C$71,3,FALSE)</f>
        <v>#N/A</v>
      </c>
      <c r="H133">
        <f>COUNTIFS('Insert Tab Werknemers'!A:A,A133,'Insert Tab Werknemers'!CD:CD,17)</f>
        <v>0</v>
      </c>
      <c r="I133" s="19" t="str">
        <f t="shared" si="3"/>
        <v>0</v>
      </c>
    </row>
    <row r="134" spans="1:9">
      <c r="A134">
        <f>'Insert Tab Bedrijf'!B135</f>
        <v>0</v>
      </c>
      <c r="B134">
        <f>'Insert Tab Bedrijf'!C135</f>
        <v>0</v>
      </c>
      <c r="C134" s="3">
        <f xml:space="preserve"> COUNTIF('Insert Tab Werknemers'!A$3:A$20000,A134)</f>
        <v>0</v>
      </c>
      <c r="D134" s="19">
        <f>VALUE('Insert Tab Bedrijf'!BY135)</f>
        <v>0</v>
      </c>
      <c r="E134" s="3" t="e">
        <f xml:space="preserve"> VLOOKUP(D134,'CAO Brancheregelingen lijst'!A:B,2,FALSE)</f>
        <v>#N/A</v>
      </c>
      <c r="F134" s="3">
        <f xml:space="preserve"> 'Insert Tab Bedrijf'!BZ135</f>
        <v>0</v>
      </c>
      <c r="G134" s="3" t="e">
        <f>VLOOKUP(F134:F1096,'Sector codes'!A$5:C$71,3,FALSE)</f>
        <v>#N/A</v>
      </c>
      <c r="H134">
        <f>COUNTIFS('Insert Tab Werknemers'!A:A,A134,'Insert Tab Werknemers'!CD:CD,17)</f>
        <v>0</v>
      </c>
      <c r="I134" s="19" t="str">
        <f t="shared" si="3"/>
        <v>0</v>
      </c>
    </row>
    <row r="135" spans="1:9">
      <c r="A135">
        <f>'Insert Tab Bedrijf'!B136</f>
        <v>0</v>
      </c>
      <c r="B135">
        <f>'Insert Tab Bedrijf'!C136</f>
        <v>0</v>
      </c>
      <c r="C135" s="3">
        <f xml:space="preserve"> COUNTIF('Insert Tab Werknemers'!A$3:A$20000,A135)</f>
        <v>0</v>
      </c>
      <c r="D135" s="19">
        <f>VALUE('Insert Tab Bedrijf'!BY136)</f>
        <v>0</v>
      </c>
      <c r="E135" s="3" t="e">
        <f xml:space="preserve"> VLOOKUP(D135,'CAO Brancheregelingen lijst'!A:B,2,FALSE)</f>
        <v>#N/A</v>
      </c>
      <c r="F135" s="3">
        <f xml:space="preserve"> 'Insert Tab Bedrijf'!BZ136</f>
        <v>0</v>
      </c>
      <c r="G135" s="3" t="e">
        <f>VLOOKUP(F135:F1097,'Sector codes'!A$5:C$71,3,FALSE)</f>
        <v>#N/A</v>
      </c>
      <c r="H135">
        <f>COUNTIFS('Insert Tab Werknemers'!A:A,A135,'Insert Tab Werknemers'!CD:CD,17)</f>
        <v>0</v>
      </c>
      <c r="I135" s="19" t="str">
        <f t="shared" si="3"/>
        <v>0</v>
      </c>
    </row>
    <row r="136" spans="1:9">
      <c r="A136">
        <f>'Insert Tab Bedrijf'!B137</f>
        <v>0</v>
      </c>
      <c r="B136">
        <f>'Insert Tab Bedrijf'!C137</f>
        <v>0</v>
      </c>
      <c r="C136" s="3">
        <f xml:space="preserve"> COUNTIF('Insert Tab Werknemers'!A$3:A$20000,A136)</f>
        <v>0</v>
      </c>
      <c r="D136" s="19">
        <f>VALUE('Insert Tab Bedrijf'!BY137)</f>
        <v>0</v>
      </c>
      <c r="E136" s="3" t="e">
        <f xml:space="preserve"> VLOOKUP(D136,'CAO Brancheregelingen lijst'!A:B,2,FALSE)</f>
        <v>#N/A</v>
      </c>
      <c r="F136" s="3">
        <f xml:space="preserve"> 'Insert Tab Bedrijf'!BZ137</f>
        <v>0</v>
      </c>
      <c r="G136" s="3" t="e">
        <f>VLOOKUP(F136:F1098,'Sector codes'!A$5:C$71,3,FALSE)</f>
        <v>#N/A</v>
      </c>
      <c r="H136">
        <f>COUNTIFS('Insert Tab Werknemers'!A:A,A136,'Insert Tab Werknemers'!CD:CD,17)</f>
        <v>0</v>
      </c>
      <c r="I136" s="19" t="str">
        <f t="shared" si="3"/>
        <v>0</v>
      </c>
    </row>
    <row r="137" spans="1:9">
      <c r="A137">
        <f>'Insert Tab Bedrijf'!B138</f>
        <v>0</v>
      </c>
      <c r="B137">
        <f>'Insert Tab Bedrijf'!C138</f>
        <v>0</v>
      </c>
      <c r="C137" s="3">
        <f xml:space="preserve"> COUNTIF('Insert Tab Werknemers'!A$3:A$20000,A137)</f>
        <v>0</v>
      </c>
      <c r="D137" s="19">
        <f>VALUE('Insert Tab Bedrijf'!BY138)</f>
        <v>0</v>
      </c>
      <c r="E137" s="3" t="e">
        <f xml:space="preserve"> VLOOKUP(D137,'CAO Brancheregelingen lijst'!A:B,2,FALSE)</f>
        <v>#N/A</v>
      </c>
      <c r="F137" s="3">
        <f xml:space="preserve"> 'Insert Tab Bedrijf'!BZ138</f>
        <v>0</v>
      </c>
      <c r="G137" s="3" t="e">
        <f>VLOOKUP(F137:F1099,'Sector codes'!A$5:C$71,3,FALSE)</f>
        <v>#N/A</v>
      </c>
      <c r="H137">
        <f>COUNTIFS('Insert Tab Werknemers'!A:A,A137,'Insert Tab Werknemers'!CD:CD,17)</f>
        <v>0</v>
      </c>
      <c r="I137" s="19" t="str">
        <f t="shared" si="3"/>
        <v>0</v>
      </c>
    </row>
    <row r="138" spans="1:9">
      <c r="A138">
        <f>'Insert Tab Bedrijf'!B139</f>
        <v>0</v>
      </c>
      <c r="B138">
        <f>'Insert Tab Bedrijf'!C139</f>
        <v>0</v>
      </c>
      <c r="C138" s="3">
        <f xml:space="preserve"> COUNTIF('Insert Tab Werknemers'!A$3:A$20000,A138)</f>
        <v>0</v>
      </c>
      <c r="D138" s="19">
        <f>VALUE('Insert Tab Bedrijf'!BY139)</f>
        <v>0</v>
      </c>
      <c r="E138" s="3" t="e">
        <f xml:space="preserve"> VLOOKUP(D138,'CAO Brancheregelingen lijst'!A:B,2,FALSE)</f>
        <v>#N/A</v>
      </c>
      <c r="F138" s="3">
        <f xml:space="preserve"> 'Insert Tab Bedrijf'!BZ139</f>
        <v>0</v>
      </c>
      <c r="G138" s="3" t="e">
        <f>VLOOKUP(F138:F1100,'Sector codes'!A$5:C$71,3,FALSE)</f>
        <v>#N/A</v>
      </c>
      <c r="H138">
        <f>COUNTIFS('Insert Tab Werknemers'!A:A,A138,'Insert Tab Werknemers'!CD:CD,17)</f>
        <v>0</v>
      </c>
      <c r="I138" s="19" t="str">
        <f t="shared" si="3"/>
        <v>0</v>
      </c>
    </row>
    <row r="139" spans="1:9">
      <c r="A139">
        <f>'Insert Tab Bedrijf'!B140</f>
        <v>0</v>
      </c>
      <c r="B139">
        <f>'Insert Tab Bedrijf'!C140</f>
        <v>0</v>
      </c>
      <c r="C139" s="3">
        <f xml:space="preserve"> COUNTIF('Insert Tab Werknemers'!A$3:A$20000,A139)</f>
        <v>0</v>
      </c>
      <c r="D139" s="19">
        <f>VALUE('Insert Tab Bedrijf'!BY140)</f>
        <v>0</v>
      </c>
      <c r="E139" s="3" t="e">
        <f xml:space="preserve"> VLOOKUP(D139,'CAO Brancheregelingen lijst'!A:B,2,FALSE)</f>
        <v>#N/A</v>
      </c>
      <c r="F139" s="3">
        <f xml:space="preserve"> 'Insert Tab Bedrijf'!BZ140</f>
        <v>0</v>
      </c>
      <c r="G139" s="3" t="e">
        <f>VLOOKUP(F139:F1101,'Sector codes'!A$5:C$71,3,FALSE)</f>
        <v>#N/A</v>
      </c>
      <c r="H139">
        <f>COUNTIFS('Insert Tab Werknemers'!A:A,A139,'Insert Tab Werknemers'!CD:CD,17)</f>
        <v>0</v>
      </c>
      <c r="I139" s="19" t="str">
        <f t="shared" si="3"/>
        <v>0</v>
      </c>
    </row>
    <row r="140" spans="1:9">
      <c r="A140">
        <f>'Insert Tab Bedrijf'!B141</f>
        <v>0</v>
      </c>
      <c r="B140">
        <f>'Insert Tab Bedrijf'!C141</f>
        <v>0</v>
      </c>
      <c r="C140" s="3">
        <f xml:space="preserve"> COUNTIF('Insert Tab Werknemers'!A$3:A$20000,A140)</f>
        <v>0</v>
      </c>
      <c r="D140" s="19">
        <f>VALUE('Insert Tab Bedrijf'!BY141)</f>
        <v>0</v>
      </c>
      <c r="E140" s="3" t="e">
        <f xml:space="preserve"> VLOOKUP(D140,'CAO Brancheregelingen lijst'!A:B,2,FALSE)</f>
        <v>#N/A</v>
      </c>
      <c r="F140" s="3">
        <f xml:space="preserve"> 'Insert Tab Bedrijf'!BZ141</f>
        <v>0</v>
      </c>
      <c r="G140" s="3" t="e">
        <f>VLOOKUP(F140:F1102,'Sector codes'!A$5:C$71,3,FALSE)</f>
        <v>#N/A</v>
      </c>
      <c r="H140">
        <f>COUNTIFS('Insert Tab Werknemers'!A:A,A140,'Insert Tab Werknemers'!CD:CD,17)</f>
        <v>0</v>
      </c>
      <c r="I140" s="19" t="str">
        <f t="shared" si="3"/>
        <v>0</v>
      </c>
    </row>
    <row r="141" spans="1:9">
      <c r="A141">
        <f>'Insert Tab Bedrijf'!B142</f>
        <v>0</v>
      </c>
      <c r="B141">
        <f>'Insert Tab Bedrijf'!C142</f>
        <v>0</v>
      </c>
      <c r="C141" s="3">
        <f xml:space="preserve"> COUNTIF('Insert Tab Werknemers'!A$3:A$20000,A141)</f>
        <v>0</v>
      </c>
      <c r="D141" s="19">
        <f>VALUE('Insert Tab Bedrijf'!BY142)</f>
        <v>0</v>
      </c>
      <c r="E141" s="3" t="e">
        <f xml:space="preserve"> VLOOKUP(D141,'CAO Brancheregelingen lijst'!A:B,2,FALSE)</f>
        <v>#N/A</v>
      </c>
      <c r="F141" s="3">
        <f xml:space="preserve"> 'Insert Tab Bedrijf'!BZ142</f>
        <v>0</v>
      </c>
      <c r="G141" s="3" t="e">
        <f>VLOOKUP(F141:F1103,'Sector codes'!A$5:C$71,3,FALSE)</f>
        <v>#N/A</v>
      </c>
      <c r="H141">
        <f>COUNTIFS('Insert Tab Werknemers'!A:A,A141,'Insert Tab Werknemers'!CD:CD,17)</f>
        <v>0</v>
      </c>
      <c r="I141" s="19" t="str">
        <f t="shared" si="3"/>
        <v>0</v>
      </c>
    </row>
    <row r="142" spans="1:9">
      <c r="A142">
        <f>'Insert Tab Bedrijf'!B143</f>
        <v>0</v>
      </c>
      <c r="B142">
        <f>'Insert Tab Bedrijf'!C143</f>
        <v>0</v>
      </c>
      <c r="C142" s="3">
        <f xml:space="preserve"> COUNTIF('Insert Tab Werknemers'!A$3:A$20000,A142)</f>
        <v>0</v>
      </c>
      <c r="D142" s="19">
        <f>VALUE('Insert Tab Bedrijf'!BY143)</f>
        <v>0</v>
      </c>
      <c r="E142" s="3" t="e">
        <f xml:space="preserve"> VLOOKUP(D142,'CAO Brancheregelingen lijst'!A:B,2,FALSE)</f>
        <v>#N/A</v>
      </c>
      <c r="F142" s="3">
        <f xml:space="preserve"> 'Insert Tab Bedrijf'!BZ143</f>
        <v>0</v>
      </c>
      <c r="G142" s="3" t="e">
        <f>VLOOKUP(F142:F1104,'Sector codes'!A$5:C$71,3,FALSE)</f>
        <v>#N/A</v>
      </c>
      <c r="H142">
        <f>COUNTIFS('Insert Tab Werknemers'!A:A,A142,'Insert Tab Werknemers'!CD:CD,17)</f>
        <v>0</v>
      </c>
      <c r="I142" s="19" t="str">
        <f t="shared" si="3"/>
        <v>0</v>
      </c>
    </row>
    <row r="143" spans="1:9">
      <c r="A143">
        <f>'Insert Tab Bedrijf'!B144</f>
        <v>0</v>
      </c>
      <c r="B143">
        <f>'Insert Tab Bedrijf'!C144</f>
        <v>0</v>
      </c>
      <c r="C143" s="3">
        <f xml:space="preserve"> COUNTIF('Insert Tab Werknemers'!A$3:A$20000,A143)</f>
        <v>0</v>
      </c>
      <c r="D143" s="19">
        <f>VALUE('Insert Tab Bedrijf'!BY144)</f>
        <v>0</v>
      </c>
      <c r="E143" s="3" t="e">
        <f xml:space="preserve"> VLOOKUP(D143,'CAO Brancheregelingen lijst'!A:B,2,FALSE)</f>
        <v>#N/A</v>
      </c>
      <c r="F143" s="3">
        <f xml:space="preserve"> 'Insert Tab Bedrijf'!BZ144</f>
        <v>0</v>
      </c>
      <c r="G143" s="3" t="e">
        <f>VLOOKUP(F143:F1105,'Sector codes'!A$5:C$71,3,FALSE)</f>
        <v>#N/A</v>
      </c>
      <c r="H143">
        <f>COUNTIFS('Insert Tab Werknemers'!A:A,A143,'Insert Tab Werknemers'!CD:CD,17)</f>
        <v>0</v>
      </c>
      <c r="I143" s="19" t="str">
        <f t="shared" si="3"/>
        <v>0</v>
      </c>
    </row>
    <row r="144" spans="1:9">
      <c r="A144">
        <f>'Insert Tab Bedrijf'!B145</f>
        <v>0</v>
      </c>
      <c r="B144">
        <f>'Insert Tab Bedrijf'!C145</f>
        <v>0</v>
      </c>
      <c r="C144" s="3">
        <f xml:space="preserve"> COUNTIF('Insert Tab Werknemers'!A$3:A$20000,A144)</f>
        <v>0</v>
      </c>
      <c r="D144" s="19">
        <f>VALUE('Insert Tab Bedrijf'!BY145)</f>
        <v>0</v>
      </c>
      <c r="E144" s="3" t="e">
        <f xml:space="preserve"> VLOOKUP(D144,'CAO Brancheregelingen lijst'!A:B,2,FALSE)</f>
        <v>#N/A</v>
      </c>
      <c r="F144" s="3">
        <f xml:space="preserve"> 'Insert Tab Bedrijf'!BZ145</f>
        <v>0</v>
      </c>
      <c r="G144" s="3" t="e">
        <f>VLOOKUP(F144:F1106,'Sector codes'!A$5:C$71,3,FALSE)</f>
        <v>#N/A</v>
      </c>
      <c r="H144">
        <f>COUNTIFS('Insert Tab Werknemers'!A:A,A144,'Insert Tab Werknemers'!CD:CD,17)</f>
        <v>0</v>
      </c>
      <c r="I144" s="19" t="str">
        <f t="shared" si="3"/>
        <v>0</v>
      </c>
    </row>
    <row r="145" spans="1:9">
      <c r="A145">
        <f>'Insert Tab Bedrijf'!B146</f>
        <v>0</v>
      </c>
      <c r="B145">
        <f>'Insert Tab Bedrijf'!C146</f>
        <v>0</v>
      </c>
      <c r="C145" s="3">
        <f xml:space="preserve"> COUNTIF('Insert Tab Werknemers'!A$3:A$20000,A145)</f>
        <v>0</v>
      </c>
      <c r="D145" s="19">
        <f>VALUE('Insert Tab Bedrijf'!BY146)</f>
        <v>0</v>
      </c>
      <c r="E145" s="3" t="e">
        <f xml:space="preserve"> VLOOKUP(D145,'CAO Brancheregelingen lijst'!A:B,2,FALSE)</f>
        <v>#N/A</v>
      </c>
      <c r="F145" s="3">
        <f xml:space="preserve"> 'Insert Tab Bedrijf'!BZ146</f>
        <v>0</v>
      </c>
      <c r="G145" s="3" t="e">
        <f>VLOOKUP(F145:F1107,'Sector codes'!A$5:C$71,3,FALSE)</f>
        <v>#N/A</v>
      </c>
      <c r="H145">
        <f>COUNTIFS('Insert Tab Werknemers'!A:A,A145,'Insert Tab Werknemers'!CD:CD,17)</f>
        <v>0</v>
      </c>
      <c r="I145" s="19" t="str">
        <f t="shared" si="3"/>
        <v>0</v>
      </c>
    </row>
    <row r="146" spans="1:9">
      <c r="A146">
        <f>'Insert Tab Bedrijf'!B147</f>
        <v>0</v>
      </c>
      <c r="B146">
        <f>'Insert Tab Bedrijf'!C147</f>
        <v>0</v>
      </c>
      <c r="C146" s="3">
        <f xml:space="preserve"> COUNTIF('Insert Tab Werknemers'!A$3:A$20000,A146)</f>
        <v>0</v>
      </c>
      <c r="D146" s="19">
        <f>VALUE('Insert Tab Bedrijf'!BY147)</f>
        <v>0</v>
      </c>
      <c r="E146" s="3" t="e">
        <f xml:space="preserve"> VLOOKUP(D146,'CAO Brancheregelingen lijst'!A:B,2,FALSE)</f>
        <v>#N/A</v>
      </c>
      <c r="F146" s="3">
        <f xml:space="preserve"> 'Insert Tab Bedrijf'!BZ147</f>
        <v>0</v>
      </c>
      <c r="G146" s="3" t="e">
        <f>VLOOKUP(F146:F1108,'Sector codes'!A$5:C$71,3,FALSE)</f>
        <v>#N/A</v>
      </c>
      <c r="H146">
        <f>COUNTIFS('Insert Tab Werknemers'!A:A,A146,'Insert Tab Werknemers'!CD:CD,17)</f>
        <v>0</v>
      </c>
      <c r="I146" s="19" t="str">
        <f t="shared" si="3"/>
        <v>0</v>
      </c>
    </row>
    <row r="147" spans="1:9">
      <c r="A147">
        <f>'Insert Tab Bedrijf'!B148</f>
        <v>0</v>
      </c>
      <c r="B147">
        <f>'Insert Tab Bedrijf'!C148</f>
        <v>0</v>
      </c>
      <c r="C147" s="3">
        <f xml:space="preserve"> COUNTIF('Insert Tab Werknemers'!A$3:A$20000,A147)</f>
        <v>0</v>
      </c>
      <c r="D147" s="19">
        <f>VALUE('Insert Tab Bedrijf'!BY148)</f>
        <v>0</v>
      </c>
      <c r="E147" s="3" t="e">
        <f xml:space="preserve"> VLOOKUP(D147,'CAO Brancheregelingen lijst'!A:B,2,FALSE)</f>
        <v>#N/A</v>
      </c>
      <c r="F147" s="3">
        <f xml:space="preserve"> 'Insert Tab Bedrijf'!BZ148</f>
        <v>0</v>
      </c>
      <c r="G147" s="3" t="e">
        <f>VLOOKUP(F147:F1109,'Sector codes'!A$5:C$71,3,FALSE)</f>
        <v>#N/A</v>
      </c>
      <c r="H147">
        <f>COUNTIFS('Insert Tab Werknemers'!A:A,A147,'Insert Tab Werknemers'!CD:CD,17)</f>
        <v>0</v>
      </c>
      <c r="I147" s="19" t="str">
        <f t="shared" si="3"/>
        <v>0</v>
      </c>
    </row>
    <row r="148" spans="1:9">
      <c r="A148">
        <f>'Insert Tab Bedrijf'!B149</f>
        <v>0</v>
      </c>
      <c r="B148">
        <f>'Insert Tab Bedrijf'!C149</f>
        <v>0</v>
      </c>
      <c r="C148" s="3">
        <f xml:space="preserve"> COUNTIF('Insert Tab Werknemers'!A$3:A$20000,A148)</f>
        <v>0</v>
      </c>
      <c r="D148" s="19">
        <f>VALUE('Insert Tab Bedrijf'!BY149)</f>
        <v>0</v>
      </c>
      <c r="E148" s="3" t="e">
        <f xml:space="preserve"> VLOOKUP(D148,'CAO Brancheregelingen lijst'!A:B,2,FALSE)</f>
        <v>#N/A</v>
      </c>
      <c r="F148" s="3">
        <f xml:space="preserve"> 'Insert Tab Bedrijf'!BZ149</f>
        <v>0</v>
      </c>
      <c r="G148" s="3" t="e">
        <f>VLOOKUP(F148:F1110,'Sector codes'!A$5:C$71,3,FALSE)</f>
        <v>#N/A</v>
      </c>
      <c r="H148">
        <f>COUNTIFS('Insert Tab Werknemers'!A:A,A148,'Insert Tab Werknemers'!CD:CD,17)</f>
        <v>0</v>
      </c>
      <c r="I148" s="19" t="str">
        <f t="shared" si="3"/>
        <v>0</v>
      </c>
    </row>
    <row r="149" spans="1:9">
      <c r="A149">
        <f>'Insert Tab Bedrijf'!B150</f>
        <v>0</v>
      </c>
      <c r="B149">
        <f>'Insert Tab Bedrijf'!C150</f>
        <v>0</v>
      </c>
      <c r="C149" s="3">
        <f xml:space="preserve"> COUNTIF('Insert Tab Werknemers'!A$3:A$20000,A149)</f>
        <v>0</v>
      </c>
      <c r="D149" s="19">
        <f>VALUE('Insert Tab Bedrijf'!BY150)</f>
        <v>0</v>
      </c>
      <c r="E149" s="3" t="e">
        <f xml:space="preserve"> VLOOKUP(D149,'CAO Brancheregelingen lijst'!A:B,2,FALSE)</f>
        <v>#N/A</v>
      </c>
      <c r="F149" s="3">
        <f xml:space="preserve"> 'Insert Tab Bedrijf'!BZ150</f>
        <v>0</v>
      </c>
      <c r="G149" s="3" t="e">
        <f>VLOOKUP(F149:F1111,'Sector codes'!A$5:C$71,3,FALSE)</f>
        <v>#N/A</v>
      </c>
      <c r="H149">
        <f>COUNTIFS('Insert Tab Werknemers'!A:A,A149,'Insert Tab Werknemers'!CD:CD,17)</f>
        <v>0</v>
      </c>
      <c r="I149" s="19" t="str">
        <f t="shared" si="3"/>
        <v>0</v>
      </c>
    </row>
    <row r="150" spans="1:9">
      <c r="A150">
        <f>'Insert Tab Bedrijf'!B151</f>
        <v>0</v>
      </c>
      <c r="B150">
        <f>'Insert Tab Bedrijf'!C151</f>
        <v>0</v>
      </c>
      <c r="C150" s="3">
        <f xml:space="preserve"> COUNTIF('Insert Tab Werknemers'!A$3:A$20000,A150)</f>
        <v>0</v>
      </c>
      <c r="D150" s="19">
        <f>VALUE('Insert Tab Bedrijf'!BY151)</f>
        <v>0</v>
      </c>
      <c r="E150" s="3" t="e">
        <f xml:space="preserve"> VLOOKUP(D150,'CAO Brancheregelingen lijst'!A:B,2,FALSE)</f>
        <v>#N/A</v>
      </c>
      <c r="F150" s="3">
        <f xml:space="preserve"> 'Insert Tab Bedrijf'!BZ151</f>
        <v>0</v>
      </c>
      <c r="G150" s="3" t="e">
        <f>VLOOKUP(F150:F1112,'Sector codes'!A$5:C$71,3,FALSE)</f>
        <v>#N/A</v>
      </c>
      <c r="H150">
        <f>COUNTIFS('Insert Tab Werknemers'!A:A,A150,'Insert Tab Werknemers'!CD:CD,17)</f>
        <v>0</v>
      </c>
      <c r="I150" s="19" t="str">
        <f t="shared" si="3"/>
        <v>0</v>
      </c>
    </row>
    <row r="151" spans="1:9">
      <c r="A151">
        <f>'Insert Tab Bedrijf'!B152</f>
        <v>0</v>
      </c>
      <c r="B151">
        <f>'Insert Tab Bedrijf'!C152</f>
        <v>0</v>
      </c>
      <c r="C151" s="3">
        <f xml:space="preserve"> COUNTIF('Insert Tab Werknemers'!A$3:A$20000,A151)</f>
        <v>0</v>
      </c>
      <c r="D151" s="19">
        <f>VALUE('Insert Tab Bedrijf'!BY152)</f>
        <v>0</v>
      </c>
      <c r="E151" s="3" t="e">
        <f xml:space="preserve"> VLOOKUP(D151,'CAO Brancheregelingen lijst'!A:B,2,FALSE)</f>
        <v>#N/A</v>
      </c>
      <c r="F151" s="3">
        <f xml:space="preserve"> 'Insert Tab Bedrijf'!BZ152</f>
        <v>0</v>
      </c>
      <c r="G151" s="3" t="e">
        <f>VLOOKUP(F151:F1113,'Sector codes'!A$5:C$71,3,FALSE)</f>
        <v>#N/A</v>
      </c>
      <c r="H151">
        <f>COUNTIFS('Insert Tab Werknemers'!A:A,A151,'Insert Tab Werknemers'!CD:CD,17)</f>
        <v>0</v>
      </c>
      <c r="I151" s="19" t="str">
        <f t="shared" si="3"/>
        <v>0</v>
      </c>
    </row>
    <row r="152" spans="1:9">
      <c r="A152">
        <f>'Insert Tab Bedrijf'!B153</f>
        <v>0</v>
      </c>
      <c r="B152">
        <f>'Insert Tab Bedrijf'!C153</f>
        <v>0</v>
      </c>
      <c r="C152" s="3">
        <f xml:space="preserve"> COUNTIF('Insert Tab Werknemers'!A$3:A$20000,A152)</f>
        <v>0</v>
      </c>
      <c r="D152" s="19">
        <f>VALUE('Insert Tab Bedrijf'!BY153)</f>
        <v>0</v>
      </c>
      <c r="E152" s="3" t="e">
        <f xml:space="preserve"> VLOOKUP(D152,'CAO Brancheregelingen lijst'!A:B,2,FALSE)</f>
        <v>#N/A</v>
      </c>
      <c r="F152" s="3">
        <f xml:space="preserve"> 'Insert Tab Bedrijf'!BZ153</f>
        <v>0</v>
      </c>
      <c r="G152" s="3" t="e">
        <f>VLOOKUP(F152:F1114,'Sector codes'!A$5:C$71,3,FALSE)</f>
        <v>#N/A</v>
      </c>
      <c r="H152">
        <f>COUNTIFS('Insert Tab Werknemers'!A:A,A152,'Insert Tab Werknemers'!CD:CD,17)</f>
        <v>0</v>
      </c>
      <c r="I152" s="19" t="str">
        <f t="shared" si="3"/>
        <v>0</v>
      </c>
    </row>
    <row r="153" spans="1:9">
      <c r="A153">
        <f>'Insert Tab Bedrijf'!B154</f>
        <v>0</v>
      </c>
      <c r="B153">
        <f>'Insert Tab Bedrijf'!C154</f>
        <v>0</v>
      </c>
      <c r="C153" s="3">
        <f xml:space="preserve"> COUNTIF('Insert Tab Werknemers'!A$3:A$20000,A153)</f>
        <v>0</v>
      </c>
      <c r="D153" s="19">
        <f>VALUE('Insert Tab Bedrijf'!BY154)</f>
        <v>0</v>
      </c>
      <c r="E153" s="3" t="e">
        <f xml:space="preserve"> VLOOKUP(D153,'CAO Brancheregelingen lijst'!A:B,2,FALSE)</f>
        <v>#N/A</v>
      </c>
      <c r="F153" s="3">
        <f xml:space="preserve"> 'Insert Tab Bedrijf'!BZ154</f>
        <v>0</v>
      </c>
      <c r="G153" s="3" t="e">
        <f>VLOOKUP(F153:F1115,'Sector codes'!A$5:C$71,3,FALSE)</f>
        <v>#N/A</v>
      </c>
      <c r="H153">
        <f>COUNTIFS('Insert Tab Werknemers'!A:A,A153,'Insert Tab Werknemers'!CD:CD,17)</f>
        <v>0</v>
      </c>
      <c r="I153" s="19" t="str">
        <f t="shared" si="3"/>
        <v>0</v>
      </c>
    </row>
    <row r="154" spans="1:9">
      <c r="A154">
        <f>'Insert Tab Bedrijf'!B155</f>
        <v>0</v>
      </c>
      <c r="B154">
        <f>'Insert Tab Bedrijf'!C155</f>
        <v>0</v>
      </c>
      <c r="C154" s="3">
        <f xml:space="preserve"> COUNTIF('Insert Tab Werknemers'!A$3:A$20000,A154)</f>
        <v>0</v>
      </c>
      <c r="D154" s="19">
        <f>VALUE('Insert Tab Bedrijf'!BY155)</f>
        <v>0</v>
      </c>
      <c r="E154" s="3" t="e">
        <f xml:space="preserve"> VLOOKUP(D154,'CAO Brancheregelingen lijst'!A:B,2,FALSE)</f>
        <v>#N/A</v>
      </c>
      <c r="F154" s="3">
        <f xml:space="preserve"> 'Insert Tab Bedrijf'!BZ155</f>
        <v>0</v>
      </c>
      <c r="G154" s="3" t="e">
        <f>VLOOKUP(F154:F1116,'Sector codes'!A$5:C$71,3,FALSE)</f>
        <v>#N/A</v>
      </c>
      <c r="H154">
        <f>COUNTIFS('Insert Tab Werknemers'!A:A,A154,'Insert Tab Werknemers'!CD:CD,17)</f>
        <v>0</v>
      </c>
      <c r="I154" s="19" t="str">
        <f t="shared" si="3"/>
        <v>0</v>
      </c>
    </row>
    <row r="155" spans="1:9">
      <c r="A155">
        <f>'Insert Tab Bedrijf'!B156</f>
        <v>0</v>
      </c>
      <c r="B155">
        <f>'Insert Tab Bedrijf'!C156</f>
        <v>0</v>
      </c>
      <c r="C155" s="3">
        <f xml:space="preserve"> COUNTIF('Insert Tab Werknemers'!A$3:A$20000,A155)</f>
        <v>0</v>
      </c>
      <c r="D155" s="19">
        <f>VALUE('Insert Tab Bedrijf'!BY156)</f>
        <v>0</v>
      </c>
      <c r="E155" s="3" t="e">
        <f xml:space="preserve"> VLOOKUP(D155,'CAO Brancheregelingen lijst'!A:B,2,FALSE)</f>
        <v>#N/A</v>
      </c>
      <c r="F155" s="3">
        <f xml:space="preserve"> 'Insert Tab Bedrijf'!BZ156</f>
        <v>0</v>
      </c>
      <c r="G155" s="3" t="e">
        <f>VLOOKUP(F155:F1117,'Sector codes'!A$5:C$71,3,FALSE)</f>
        <v>#N/A</v>
      </c>
      <c r="H155">
        <f>COUNTIFS('Insert Tab Werknemers'!A:A,A155,'Insert Tab Werknemers'!CD:CD,17)</f>
        <v>0</v>
      </c>
      <c r="I155" s="19" t="str">
        <f t="shared" si="3"/>
        <v>0</v>
      </c>
    </row>
    <row r="156" spans="1:9">
      <c r="A156">
        <f>'Insert Tab Bedrijf'!B157</f>
        <v>0</v>
      </c>
      <c r="B156">
        <f>'Insert Tab Bedrijf'!C157</f>
        <v>0</v>
      </c>
      <c r="C156" s="3">
        <f xml:space="preserve"> COUNTIF('Insert Tab Werknemers'!A$3:A$20000,A156)</f>
        <v>0</v>
      </c>
      <c r="D156" s="19">
        <f>VALUE('Insert Tab Bedrijf'!BY157)</f>
        <v>0</v>
      </c>
      <c r="E156" s="3" t="e">
        <f xml:space="preserve"> VLOOKUP(D156,'CAO Brancheregelingen lijst'!A:B,2,FALSE)</f>
        <v>#N/A</v>
      </c>
      <c r="F156" s="3">
        <f xml:space="preserve"> 'Insert Tab Bedrijf'!BZ157</f>
        <v>0</v>
      </c>
      <c r="G156" s="3" t="e">
        <f>VLOOKUP(F156:F1118,'Sector codes'!A$5:C$71,3,FALSE)</f>
        <v>#N/A</v>
      </c>
      <c r="H156">
        <f>COUNTIFS('Insert Tab Werknemers'!A:A,A156,'Insert Tab Werknemers'!CD:CD,17)</f>
        <v>0</v>
      </c>
      <c r="I156" s="19" t="str">
        <f t="shared" si="3"/>
        <v>0</v>
      </c>
    </row>
    <row r="157" spans="1:9">
      <c r="A157">
        <f>'Insert Tab Bedrijf'!B158</f>
        <v>0</v>
      </c>
      <c r="B157">
        <f>'Insert Tab Bedrijf'!C158</f>
        <v>0</v>
      </c>
      <c r="C157" s="3">
        <f xml:space="preserve"> COUNTIF('Insert Tab Werknemers'!A$3:A$20000,A157)</f>
        <v>0</v>
      </c>
      <c r="D157" s="19">
        <f>VALUE('Insert Tab Bedrijf'!BY158)</f>
        <v>0</v>
      </c>
      <c r="E157" s="3" t="e">
        <f xml:space="preserve"> VLOOKUP(D157,'CAO Brancheregelingen lijst'!A:B,2,FALSE)</f>
        <v>#N/A</v>
      </c>
      <c r="F157" s="3">
        <f xml:space="preserve"> 'Insert Tab Bedrijf'!BZ158</f>
        <v>0</v>
      </c>
      <c r="G157" s="3" t="e">
        <f>VLOOKUP(F157:F1119,'Sector codes'!A$5:C$71,3,FALSE)</f>
        <v>#N/A</v>
      </c>
      <c r="H157">
        <f>COUNTIFS('Insert Tab Werknemers'!A:A,A157,'Insert Tab Werknemers'!CD:CD,17)</f>
        <v>0</v>
      </c>
      <c r="I157" s="19" t="str">
        <f t="shared" si="3"/>
        <v>0</v>
      </c>
    </row>
    <row r="158" spans="1:9">
      <c r="A158">
        <f>'Insert Tab Bedrijf'!B159</f>
        <v>0</v>
      </c>
      <c r="B158">
        <f>'Insert Tab Bedrijf'!C159</f>
        <v>0</v>
      </c>
      <c r="C158" s="3">
        <f xml:space="preserve"> COUNTIF('Insert Tab Werknemers'!A$3:A$20000,A158)</f>
        <v>0</v>
      </c>
      <c r="D158" s="19">
        <f>VALUE('Insert Tab Bedrijf'!BY159)</f>
        <v>0</v>
      </c>
      <c r="E158" s="3" t="e">
        <f xml:space="preserve"> VLOOKUP(D158,'CAO Brancheregelingen lijst'!A:B,2,FALSE)</f>
        <v>#N/A</v>
      </c>
      <c r="F158" s="3">
        <f xml:space="preserve"> 'Insert Tab Bedrijf'!BZ159</f>
        <v>0</v>
      </c>
      <c r="G158" s="3" t="e">
        <f>VLOOKUP(F158:F1120,'Sector codes'!A$5:C$71,3,FALSE)</f>
        <v>#N/A</v>
      </c>
      <c r="H158">
        <f>COUNTIFS('Insert Tab Werknemers'!A:A,A158,'Insert Tab Werknemers'!CD:CD,17)</f>
        <v>0</v>
      </c>
      <c r="I158" s="19" t="str">
        <f t="shared" si="3"/>
        <v>0</v>
      </c>
    </row>
    <row r="159" spans="1:9">
      <c r="A159">
        <f>'Insert Tab Bedrijf'!B160</f>
        <v>0</v>
      </c>
      <c r="B159">
        <f>'Insert Tab Bedrijf'!C160</f>
        <v>0</v>
      </c>
      <c r="C159" s="3">
        <f xml:space="preserve"> COUNTIF('Insert Tab Werknemers'!A$3:A$20000,A159)</f>
        <v>0</v>
      </c>
      <c r="D159" s="19">
        <f>VALUE('Insert Tab Bedrijf'!BY160)</f>
        <v>0</v>
      </c>
      <c r="E159" s="3" t="e">
        <f xml:space="preserve"> VLOOKUP(D159,'CAO Brancheregelingen lijst'!A:B,2,FALSE)</f>
        <v>#N/A</v>
      </c>
      <c r="F159" s="3">
        <f xml:space="preserve"> 'Insert Tab Bedrijf'!BZ160</f>
        <v>0</v>
      </c>
      <c r="G159" s="3" t="e">
        <f>VLOOKUP(F159:F1121,'Sector codes'!A$5:C$71,3,FALSE)</f>
        <v>#N/A</v>
      </c>
      <c r="H159">
        <f>COUNTIFS('Insert Tab Werknemers'!A:A,A159,'Insert Tab Werknemers'!CD:CD,17)</f>
        <v>0</v>
      </c>
      <c r="I159" s="19" t="str">
        <f t="shared" si="3"/>
        <v>0</v>
      </c>
    </row>
    <row r="160" spans="1:9">
      <c r="A160">
        <f>'Insert Tab Bedrijf'!B161</f>
        <v>0</v>
      </c>
      <c r="B160">
        <f>'Insert Tab Bedrijf'!C161</f>
        <v>0</v>
      </c>
      <c r="C160" s="3">
        <f xml:space="preserve"> COUNTIF('Insert Tab Werknemers'!A$3:A$20000,A160)</f>
        <v>0</v>
      </c>
      <c r="D160" s="19">
        <f>VALUE('Insert Tab Bedrijf'!BY161)</f>
        <v>0</v>
      </c>
      <c r="E160" s="3" t="e">
        <f xml:space="preserve"> VLOOKUP(D160,'CAO Brancheregelingen lijst'!A:B,2,FALSE)</f>
        <v>#N/A</v>
      </c>
      <c r="F160" s="3">
        <f xml:space="preserve"> 'Insert Tab Bedrijf'!BZ161</f>
        <v>0</v>
      </c>
      <c r="G160" s="3" t="e">
        <f>VLOOKUP(F160:F1122,'Sector codes'!A$5:C$71,3,FALSE)</f>
        <v>#N/A</v>
      </c>
      <c r="H160">
        <f>COUNTIFS('Insert Tab Werknemers'!A:A,A160,'Insert Tab Werknemers'!CD:CD,17)</f>
        <v>0</v>
      </c>
      <c r="I160" s="19" t="str">
        <f t="shared" si="3"/>
        <v>0</v>
      </c>
    </row>
    <row r="161" spans="1:9">
      <c r="A161">
        <f>'Insert Tab Bedrijf'!B162</f>
        <v>0</v>
      </c>
      <c r="B161">
        <f>'Insert Tab Bedrijf'!C162</f>
        <v>0</v>
      </c>
      <c r="C161" s="3">
        <f xml:space="preserve"> COUNTIF('Insert Tab Werknemers'!A$3:A$20000,A161)</f>
        <v>0</v>
      </c>
      <c r="D161" s="19">
        <f>VALUE('Insert Tab Bedrijf'!BY162)</f>
        <v>0</v>
      </c>
      <c r="E161" s="3" t="e">
        <f xml:space="preserve"> VLOOKUP(D161,'CAO Brancheregelingen lijst'!A:B,2,FALSE)</f>
        <v>#N/A</v>
      </c>
      <c r="F161" s="3">
        <f xml:space="preserve"> 'Insert Tab Bedrijf'!BZ162</f>
        <v>0</v>
      </c>
      <c r="G161" s="3" t="e">
        <f>VLOOKUP(F161:F1123,'Sector codes'!A$5:C$71,3,FALSE)</f>
        <v>#N/A</v>
      </c>
      <c r="H161">
        <f>COUNTIFS('Insert Tab Werknemers'!A:A,A161,'Insert Tab Werknemers'!CD:CD,17)</f>
        <v>0</v>
      </c>
      <c r="I161" s="19" t="str">
        <f t="shared" si="3"/>
        <v>0</v>
      </c>
    </row>
    <row r="162" spans="1:9">
      <c r="A162">
        <f>'Insert Tab Bedrijf'!B163</f>
        <v>0</v>
      </c>
      <c r="B162">
        <f>'Insert Tab Bedrijf'!C163</f>
        <v>0</v>
      </c>
      <c r="C162" s="3">
        <f xml:space="preserve"> COUNTIF('Insert Tab Werknemers'!A$3:A$20000,A162)</f>
        <v>0</v>
      </c>
      <c r="D162" s="19">
        <f>VALUE('Insert Tab Bedrijf'!BY163)</f>
        <v>0</v>
      </c>
      <c r="E162" s="3" t="e">
        <f xml:space="preserve"> VLOOKUP(D162,'CAO Brancheregelingen lijst'!A:B,2,FALSE)</f>
        <v>#N/A</v>
      </c>
      <c r="F162" s="3">
        <f xml:space="preserve"> 'Insert Tab Bedrijf'!BZ163</f>
        <v>0</v>
      </c>
      <c r="G162" s="3" t="e">
        <f>VLOOKUP(F162:F1124,'Sector codes'!A$5:C$71,3,FALSE)</f>
        <v>#N/A</v>
      </c>
      <c r="H162">
        <f>COUNTIFS('Insert Tab Werknemers'!A:A,A162,'Insert Tab Werknemers'!CD:CD,17)</f>
        <v>0</v>
      </c>
      <c r="I162" s="19" t="str">
        <f t="shared" si="3"/>
        <v>0</v>
      </c>
    </row>
    <row r="163" spans="1:9">
      <c r="A163">
        <f>'Insert Tab Bedrijf'!B164</f>
        <v>0</v>
      </c>
      <c r="B163">
        <f>'Insert Tab Bedrijf'!C164</f>
        <v>0</v>
      </c>
      <c r="C163" s="3">
        <f xml:space="preserve"> COUNTIF('Insert Tab Werknemers'!A$3:A$20000,A163)</f>
        <v>0</v>
      </c>
      <c r="D163" s="19">
        <f>VALUE('Insert Tab Bedrijf'!BY164)</f>
        <v>0</v>
      </c>
      <c r="E163" s="3" t="e">
        <f xml:space="preserve"> VLOOKUP(D163,'CAO Brancheregelingen lijst'!A:B,2,FALSE)</f>
        <v>#N/A</v>
      </c>
      <c r="F163" s="3">
        <f xml:space="preserve"> 'Insert Tab Bedrijf'!BZ164</f>
        <v>0</v>
      </c>
      <c r="G163" s="3" t="e">
        <f>VLOOKUP(F163:F1125,'Sector codes'!A$5:C$71,3,FALSE)</f>
        <v>#N/A</v>
      </c>
      <c r="H163">
        <f>COUNTIFS('Insert Tab Werknemers'!A:A,A163,'Insert Tab Werknemers'!CD:CD,17)</f>
        <v>0</v>
      </c>
      <c r="I163" s="19" t="str">
        <f t="shared" si="3"/>
        <v>0</v>
      </c>
    </row>
    <row r="164" spans="1:9">
      <c r="A164">
        <f>'Insert Tab Bedrijf'!B165</f>
        <v>0</v>
      </c>
      <c r="B164">
        <f>'Insert Tab Bedrijf'!C165</f>
        <v>0</v>
      </c>
      <c r="C164" s="3">
        <f xml:space="preserve"> COUNTIF('Insert Tab Werknemers'!A$3:A$20000,A164)</f>
        <v>0</v>
      </c>
      <c r="D164" s="19">
        <f>VALUE('Insert Tab Bedrijf'!BY165)</f>
        <v>0</v>
      </c>
      <c r="E164" s="3" t="e">
        <f xml:space="preserve"> VLOOKUP(D164,'CAO Brancheregelingen lijst'!A:B,2,FALSE)</f>
        <v>#N/A</v>
      </c>
      <c r="F164" s="3">
        <f xml:space="preserve"> 'Insert Tab Bedrijf'!BZ165</f>
        <v>0</v>
      </c>
      <c r="G164" s="3" t="e">
        <f>VLOOKUP(F164:F1126,'Sector codes'!A$5:C$71,3,FALSE)</f>
        <v>#N/A</v>
      </c>
      <c r="H164">
        <f>COUNTIFS('Insert Tab Werknemers'!A:A,A164,'Insert Tab Werknemers'!CD:CD,17)</f>
        <v>0</v>
      </c>
      <c r="I164" s="19" t="str">
        <f t="shared" si="3"/>
        <v>0</v>
      </c>
    </row>
    <row r="165" spans="1:9">
      <c r="A165">
        <f>'Insert Tab Bedrijf'!B166</f>
        <v>0</v>
      </c>
      <c r="B165">
        <f>'Insert Tab Bedrijf'!C166</f>
        <v>0</v>
      </c>
      <c r="C165" s="3">
        <f xml:space="preserve"> COUNTIF('Insert Tab Werknemers'!A$3:A$20000,A165)</f>
        <v>0</v>
      </c>
      <c r="D165" s="19">
        <f>VALUE('Insert Tab Bedrijf'!BY166)</f>
        <v>0</v>
      </c>
      <c r="E165" s="3" t="e">
        <f xml:space="preserve"> VLOOKUP(D165,'CAO Brancheregelingen lijst'!A:B,2,FALSE)</f>
        <v>#N/A</v>
      </c>
      <c r="F165" s="3">
        <f xml:space="preserve"> 'Insert Tab Bedrijf'!BZ166</f>
        <v>0</v>
      </c>
      <c r="G165" s="3" t="e">
        <f>VLOOKUP(F165:F1127,'Sector codes'!A$5:C$71,3,FALSE)</f>
        <v>#N/A</v>
      </c>
      <c r="H165">
        <f>COUNTIFS('Insert Tab Werknemers'!A:A,A165,'Insert Tab Werknemers'!CD:CD,17)</f>
        <v>0</v>
      </c>
      <c r="I165" s="19" t="str">
        <f t="shared" si="3"/>
        <v>0</v>
      </c>
    </row>
    <row r="166" spans="1:9">
      <c r="A166">
        <f>'Insert Tab Bedrijf'!B167</f>
        <v>0</v>
      </c>
      <c r="B166">
        <f>'Insert Tab Bedrijf'!C167</f>
        <v>0</v>
      </c>
      <c r="C166" s="3">
        <f xml:space="preserve"> COUNTIF('Insert Tab Werknemers'!A$3:A$20000,A166)</f>
        <v>0</v>
      </c>
      <c r="D166" s="19">
        <f>VALUE('Insert Tab Bedrijf'!BY167)</f>
        <v>0</v>
      </c>
      <c r="E166" s="3" t="e">
        <f xml:space="preserve"> VLOOKUP(D166,'CAO Brancheregelingen lijst'!A:B,2,FALSE)</f>
        <v>#N/A</v>
      </c>
      <c r="F166" s="3">
        <f xml:space="preserve"> 'Insert Tab Bedrijf'!BZ167</f>
        <v>0</v>
      </c>
      <c r="G166" s="3" t="e">
        <f>VLOOKUP(F166:F1128,'Sector codes'!A$5:C$71,3,FALSE)</f>
        <v>#N/A</v>
      </c>
      <c r="H166">
        <f>COUNTIFS('Insert Tab Werknemers'!A:A,A166,'Insert Tab Werknemers'!CD:CD,17)</f>
        <v>0</v>
      </c>
      <c r="I166" s="19" t="str">
        <f t="shared" si="3"/>
        <v>0</v>
      </c>
    </row>
    <row r="167" spans="1:9">
      <c r="A167">
        <f>'Insert Tab Bedrijf'!B168</f>
        <v>0</v>
      </c>
      <c r="B167">
        <f>'Insert Tab Bedrijf'!C168</f>
        <v>0</v>
      </c>
      <c r="C167" s="3">
        <f xml:space="preserve"> COUNTIF('Insert Tab Werknemers'!A$3:A$20000,A167)</f>
        <v>0</v>
      </c>
      <c r="D167" s="19">
        <f>VALUE('Insert Tab Bedrijf'!BY168)</f>
        <v>0</v>
      </c>
      <c r="E167" s="3" t="e">
        <f xml:space="preserve"> VLOOKUP(D167,'CAO Brancheregelingen lijst'!A:B,2,FALSE)</f>
        <v>#N/A</v>
      </c>
      <c r="F167" s="3">
        <f xml:space="preserve"> 'Insert Tab Bedrijf'!BZ168</f>
        <v>0</v>
      </c>
      <c r="G167" s="3" t="e">
        <f>VLOOKUP(F167:F1129,'Sector codes'!A$5:C$71,3,FALSE)</f>
        <v>#N/A</v>
      </c>
      <c r="H167">
        <f>COUNTIFS('Insert Tab Werknemers'!A:A,A167,'Insert Tab Werknemers'!CD:CD,17)</f>
        <v>0</v>
      </c>
      <c r="I167" s="19" t="str">
        <f t="shared" si="3"/>
        <v>0</v>
      </c>
    </row>
    <row r="168" spans="1:9">
      <c r="A168">
        <f>'Insert Tab Bedrijf'!B169</f>
        <v>0</v>
      </c>
      <c r="B168">
        <f>'Insert Tab Bedrijf'!C169</f>
        <v>0</v>
      </c>
      <c r="C168" s="3">
        <f xml:space="preserve"> COUNTIF('Insert Tab Werknemers'!A$3:A$20000,A168)</f>
        <v>0</v>
      </c>
      <c r="D168" s="19">
        <f>VALUE('Insert Tab Bedrijf'!BY169)</f>
        <v>0</v>
      </c>
      <c r="E168" s="3" t="e">
        <f xml:space="preserve"> VLOOKUP(D168,'CAO Brancheregelingen lijst'!A:B,2,FALSE)</f>
        <v>#N/A</v>
      </c>
      <c r="F168" s="3">
        <f xml:space="preserve"> 'Insert Tab Bedrijf'!BZ169</f>
        <v>0</v>
      </c>
      <c r="G168" s="3" t="e">
        <f>VLOOKUP(F168:F1130,'Sector codes'!A$5:C$71,3,FALSE)</f>
        <v>#N/A</v>
      </c>
      <c r="H168">
        <f>COUNTIFS('Insert Tab Werknemers'!A:A,A168,'Insert Tab Werknemers'!CD:CD,17)</f>
        <v>0</v>
      </c>
      <c r="I168" s="19" t="str">
        <f t="shared" si="3"/>
        <v>0</v>
      </c>
    </row>
    <row r="169" spans="1:9">
      <c r="A169">
        <f>'Insert Tab Bedrijf'!B170</f>
        <v>0</v>
      </c>
      <c r="B169">
        <f>'Insert Tab Bedrijf'!C170</f>
        <v>0</v>
      </c>
      <c r="C169" s="3">
        <f xml:space="preserve"> COUNTIF('Insert Tab Werknemers'!A$3:A$20000,A169)</f>
        <v>0</v>
      </c>
      <c r="D169" s="19">
        <f>VALUE('Insert Tab Bedrijf'!BY170)</f>
        <v>0</v>
      </c>
      <c r="E169" s="3" t="e">
        <f xml:space="preserve"> VLOOKUP(D169,'CAO Brancheregelingen lijst'!A:B,2,FALSE)</f>
        <v>#N/A</v>
      </c>
      <c r="F169" s="3">
        <f xml:space="preserve"> 'Insert Tab Bedrijf'!BZ170</f>
        <v>0</v>
      </c>
      <c r="G169" s="3" t="e">
        <f>VLOOKUP(F169:F1131,'Sector codes'!A$5:C$71,3,FALSE)</f>
        <v>#N/A</v>
      </c>
      <c r="H169">
        <f>COUNTIFS('Insert Tab Werknemers'!A:A,A169,'Insert Tab Werknemers'!CD:CD,17)</f>
        <v>0</v>
      </c>
      <c r="I169" s="19" t="str">
        <f t="shared" si="3"/>
        <v>0</v>
      </c>
    </row>
    <row r="170" spans="1:9">
      <c r="A170">
        <f>'Insert Tab Bedrijf'!B171</f>
        <v>0</v>
      </c>
      <c r="B170">
        <f>'Insert Tab Bedrijf'!C171</f>
        <v>0</v>
      </c>
      <c r="C170" s="3">
        <f xml:space="preserve"> COUNTIF('Insert Tab Werknemers'!A$3:A$20000,A170)</f>
        <v>0</v>
      </c>
      <c r="D170" s="19">
        <f>VALUE('Insert Tab Bedrijf'!BY171)</f>
        <v>0</v>
      </c>
      <c r="E170" s="3" t="e">
        <f xml:space="preserve"> VLOOKUP(D170,'CAO Brancheregelingen lijst'!A:B,2,FALSE)</f>
        <v>#N/A</v>
      </c>
      <c r="F170" s="3">
        <f xml:space="preserve"> 'Insert Tab Bedrijf'!BZ171</f>
        <v>0</v>
      </c>
      <c r="G170" s="3" t="e">
        <f>VLOOKUP(F170:F1132,'Sector codes'!A$5:C$71,3,FALSE)</f>
        <v>#N/A</v>
      </c>
      <c r="H170">
        <f>COUNTIFS('Insert Tab Werknemers'!A:A,A170,'Insert Tab Werknemers'!CD:CD,17)</f>
        <v>0</v>
      </c>
      <c r="I170" s="19" t="str">
        <f t="shared" si="3"/>
        <v>0</v>
      </c>
    </row>
    <row r="171" spans="1:9">
      <c r="A171">
        <f>'Insert Tab Bedrijf'!B172</f>
        <v>0</v>
      </c>
      <c r="B171">
        <f>'Insert Tab Bedrijf'!C172</f>
        <v>0</v>
      </c>
      <c r="C171" s="3">
        <f xml:space="preserve"> COUNTIF('Insert Tab Werknemers'!A$3:A$20000,A171)</f>
        <v>0</v>
      </c>
      <c r="D171" s="19">
        <f>VALUE('Insert Tab Bedrijf'!BY172)</f>
        <v>0</v>
      </c>
      <c r="E171" s="3" t="e">
        <f xml:space="preserve"> VLOOKUP(D171,'CAO Brancheregelingen lijst'!A:B,2,FALSE)</f>
        <v>#N/A</v>
      </c>
      <c r="F171" s="3">
        <f xml:space="preserve"> 'Insert Tab Bedrijf'!BZ172</f>
        <v>0</v>
      </c>
      <c r="G171" s="3" t="e">
        <f>VLOOKUP(F171:F1133,'Sector codes'!A$5:C$71,3,FALSE)</f>
        <v>#N/A</v>
      </c>
      <c r="H171">
        <f>COUNTIFS('Insert Tab Werknemers'!A:A,A171,'Insert Tab Werknemers'!CD:CD,17)</f>
        <v>0</v>
      </c>
      <c r="I171" s="19" t="str">
        <f t="shared" si="3"/>
        <v>0</v>
      </c>
    </row>
    <row r="172" spans="1:9">
      <c r="A172">
        <f>'Insert Tab Bedrijf'!B173</f>
        <v>0</v>
      </c>
      <c r="B172">
        <f>'Insert Tab Bedrijf'!C173</f>
        <v>0</v>
      </c>
      <c r="C172" s="3">
        <f xml:space="preserve"> COUNTIF('Insert Tab Werknemers'!A$3:A$20000,A172)</f>
        <v>0</v>
      </c>
      <c r="D172" s="19">
        <f>VALUE('Insert Tab Bedrijf'!BY173)</f>
        <v>0</v>
      </c>
      <c r="E172" s="3" t="e">
        <f xml:space="preserve"> VLOOKUP(D172,'CAO Brancheregelingen lijst'!A:B,2,FALSE)</f>
        <v>#N/A</v>
      </c>
      <c r="F172" s="3">
        <f xml:space="preserve"> 'Insert Tab Bedrijf'!BZ173</f>
        <v>0</v>
      </c>
      <c r="G172" s="3" t="e">
        <f>VLOOKUP(F172:F1134,'Sector codes'!A$5:C$71,3,FALSE)</f>
        <v>#N/A</v>
      </c>
      <c r="H172">
        <f>COUNTIFS('Insert Tab Werknemers'!A:A,A172,'Insert Tab Werknemers'!CD:CD,17)</f>
        <v>0</v>
      </c>
      <c r="I172" s="19" t="str">
        <f t="shared" si="3"/>
        <v>0</v>
      </c>
    </row>
    <row r="173" spans="1:9">
      <c r="A173">
        <f>'Insert Tab Bedrijf'!B174</f>
        <v>0</v>
      </c>
      <c r="B173">
        <f>'Insert Tab Bedrijf'!C174</f>
        <v>0</v>
      </c>
      <c r="C173" s="3">
        <f xml:space="preserve"> COUNTIF('Insert Tab Werknemers'!A$3:A$20000,A173)</f>
        <v>0</v>
      </c>
      <c r="D173" s="19">
        <f>VALUE('Insert Tab Bedrijf'!BY174)</f>
        <v>0</v>
      </c>
      <c r="E173" s="3" t="e">
        <f xml:space="preserve"> VLOOKUP(D173,'CAO Brancheregelingen lijst'!A:B,2,FALSE)</f>
        <v>#N/A</v>
      </c>
      <c r="F173" s="3">
        <f xml:space="preserve"> 'Insert Tab Bedrijf'!BZ174</f>
        <v>0</v>
      </c>
      <c r="G173" s="3" t="e">
        <f>VLOOKUP(F173:F1135,'Sector codes'!A$5:C$71,3,FALSE)</f>
        <v>#N/A</v>
      </c>
      <c r="H173">
        <f>COUNTIFS('Insert Tab Werknemers'!A:A,A173,'Insert Tab Werknemers'!CD:CD,17)</f>
        <v>0</v>
      </c>
      <c r="I173" s="19" t="str">
        <f t="shared" si="3"/>
        <v>0</v>
      </c>
    </row>
    <row r="174" spans="1:9">
      <c r="A174">
        <f>'Insert Tab Bedrijf'!B175</f>
        <v>0</v>
      </c>
      <c r="B174">
        <f>'Insert Tab Bedrijf'!C175</f>
        <v>0</v>
      </c>
      <c r="C174" s="3">
        <f xml:space="preserve"> COUNTIF('Insert Tab Werknemers'!A$3:A$20000,A174)</f>
        <v>0</v>
      </c>
      <c r="D174" s="19">
        <f>VALUE('Insert Tab Bedrijf'!BY175)</f>
        <v>0</v>
      </c>
      <c r="E174" s="3" t="e">
        <f xml:space="preserve"> VLOOKUP(D174,'CAO Brancheregelingen lijst'!A:B,2,FALSE)</f>
        <v>#N/A</v>
      </c>
      <c r="F174" s="3">
        <f xml:space="preserve"> 'Insert Tab Bedrijf'!BZ175</f>
        <v>0</v>
      </c>
      <c r="G174" s="3" t="e">
        <f>VLOOKUP(F174:F1136,'Sector codes'!A$5:C$71,3,FALSE)</f>
        <v>#N/A</v>
      </c>
      <c r="H174">
        <f>COUNTIFS('Insert Tab Werknemers'!A:A,A174,'Insert Tab Werknemers'!CD:CD,17)</f>
        <v>0</v>
      </c>
      <c r="I174" s="19" t="str">
        <f t="shared" si="3"/>
        <v>0</v>
      </c>
    </row>
    <row r="175" spans="1:9">
      <c r="A175">
        <f>'Insert Tab Bedrijf'!B176</f>
        <v>0</v>
      </c>
      <c r="B175">
        <f>'Insert Tab Bedrijf'!C176</f>
        <v>0</v>
      </c>
      <c r="C175" s="3">
        <f xml:space="preserve"> COUNTIF('Insert Tab Werknemers'!A$3:A$20000,A175)</f>
        <v>0</v>
      </c>
      <c r="D175" s="19">
        <f>VALUE('Insert Tab Bedrijf'!BY176)</f>
        <v>0</v>
      </c>
      <c r="E175" s="3" t="e">
        <f xml:space="preserve"> VLOOKUP(D175,'CAO Brancheregelingen lijst'!A:B,2,FALSE)</f>
        <v>#N/A</v>
      </c>
      <c r="F175" s="3">
        <f xml:space="preserve"> 'Insert Tab Bedrijf'!BZ176</f>
        <v>0</v>
      </c>
      <c r="G175" s="3" t="e">
        <f>VLOOKUP(F175:F1137,'Sector codes'!A$5:C$71,3,FALSE)</f>
        <v>#N/A</v>
      </c>
      <c r="H175">
        <f>COUNTIFS('Insert Tab Werknemers'!A:A,A175,'Insert Tab Werknemers'!CD:CD,17)</f>
        <v>0</v>
      </c>
      <c r="I175" s="19" t="str">
        <f t="shared" si="3"/>
        <v>0</v>
      </c>
    </row>
    <row r="176" spans="1:9">
      <c r="A176">
        <f>'Insert Tab Bedrijf'!B177</f>
        <v>0</v>
      </c>
      <c r="B176">
        <f>'Insert Tab Bedrijf'!C177</f>
        <v>0</v>
      </c>
      <c r="C176" s="3">
        <f xml:space="preserve"> COUNTIF('Insert Tab Werknemers'!A$3:A$20000,A176)</f>
        <v>0</v>
      </c>
      <c r="D176" s="19">
        <f>VALUE('Insert Tab Bedrijf'!BY177)</f>
        <v>0</v>
      </c>
      <c r="E176" s="3" t="e">
        <f xml:space="preserve"> VLOOKUP(D176,'CAO Brancheregelingen lijst'!A:B,2,FALSE)</f>
        <v>#N/A</v>
      </c>
      <c r="F176" s="3">
        <f xml:space="preserve"> 'Insert Tab Bedrijf'!BZ177</f>
        <v>0</v>
      </c>
      <c r="G176" s="3" t="e">
        <f>VLOOKUP(F176:F1138,'Sector codes'!A$5:C$71,3,FALSE)</f>
        <v>#N/A</v>
      </c>
      <c r="H176">
        <f>COUNTIFS('Insert Tab Werknemers'!A:A,A176,'Insert Tab Werknemers'!CD:CD,17)</f>
        <v>0</v>
      </c>
      <c r="I176" s="19" t="str">
        <f t="shared" si="3"/>
        <v>0</v>
      </c>
    </row>
    <row r="177" spans="1:9">
      <c r="A177">
        <f>'Insert Tab Bedrijf'!B178</f>
        <v>0</v>
      </c>
      <c r="B177">
        <f>'Insert Tab Bedrijf'!C178</f>
        <v>0</v>
      </c>
      <c r="C177" s="3">
        <f xml:space="preserve"> COUNTIF('Insert Tab Werknemers'!A$3:A$20000,A177)</f>
        <v>0</v>
      </c>
      <c r="D177" s="19">
        <f>VALUE('Insert Tab Bedrijf'!BY178)</f>
        <v>0</v>
      </c>
      <c r="E177" s="3" t="e">
        <f xml:space="preserve"> VLOOKUP(D177,'CAO Brancheregelingen lijst'!A:B,2,FALSE)</f>
        <v>#N/A</v>
      </c>
      <c r="F177" s="3">
        <f xml:space="preserve"> 'Insert Tab Bedrijf'!BZ178</f>
        <v>0</v>
      </c>
      <c r="G177" s="3" t="e">
        <f>VLOOKUP(F177:F1139,'Sector codes'!A$5:C$71,3,FALSE)</f>
        <v>#N/A</v>
      </c>
      <c r="H177">
        <f>COUNTIFS('Insert Tab Werknemers'!A:A,A177,'Insert Tab Werknemers'!CD:CD,17)</f>
        <v>0</v>
      </c>
      <c r="I177" s="19" t="str">
        <f t="shared" si="3"/>
        <v>0</v>
      </c>
    </row>
    <row r="178" spans="1:9">
      <c r="A178">
        <f>'Insert Tab Bedrijf'!B179</f>
        <v>0</v>
      </c>
      <c r="B178">
        <f>'Insert Tab Bedrijf'!C179</f>
        <v>0</v>
      </c>
      <c r="C178" s="3">
        <f xml:space="preserve"> COUNTIF('Insert Tab Werknemers'!A$3:A$20000,A178)</f>
        <v>0</v>
      </c>
      <c r="D178" s="19">
        <f>VALUE('Insert Tab Bedrijf'!BY179)</f>
        <v>0</v>
      </c>
      <c r="E178" s="3" t="e">
        <f xml:space="preserve"> VLOOKUP(D178,'CAO Brancheregelingen lijst'!A:B,2,FALSE)</f>
        <v>#N/A</v>
      </c>
      <c r="F178" s="3">
        <f xml:space="preserve"> 'Insert Tab Bedrijf'!BZ179</f>
        <v>0</v>
      </c>
      <c r="G178" s="3" t="e">
        <f>VLOOKUP(F178:F1140,'Sector codes'!A$5:C$71,3,FALSE)</f>
        <v>#N/A</v>
      </c>
      <c r="H178">
        <f>COUNTIFS('Insert Tab Werknemers'!A:A,A178,'Insert Tab Werknemers'!CD:CD,17)</f>
        <v>0</v>
      </c>
      <c r="I178" s="19" t="str">
        <f t="shared" si="3"/>
        <v>0</v>
      </c>
    </row>
    <row r="179" spans="1:9">
      <c r="A179">
        <f>'Insert Tab Bedrijf'!B180</f>
        <v>0</v>
      </c>
      <c r="B179">
        <f>'Insert Tab Bedrijf'!C180</f>
        <v>0</v>
      </c>
      <c r="C179" s="3">
        <f xml:space="preserve"> COUNTIF('Insert Tab Werknemers'!A$3:A$20000,A179)</f>
        <v>0</v>
      </c>
      <c r="D179" s="19">
        <f>VALUE('Insert Tab Bedrijf'!BY180)</f>
        <v>0</v>
      </c>
      <c r="E179" s="3" t="e">
        <f xml:space="preserve"> VLOOKUP(D179,'CAO Brancheregelingen lijst'!A:B,2,FALSE)</f>
        <v>#N/A</v>
      </c>
      <c r="F179" s="3">
        <f xml:space="preserve"> 'Insert Tab Bedrijf'!BZ180</f>
        <v>0</v>
      </c>
      <c r="G179" s="3" t="e">
        <f>VLOOKUP(F179:F1141,'Sector codes'!A$5:C$71,3,FALSE)</f>
        <v>#N/A</v>
      </c>
      <c r="H179">
        <f>COUNTIFS('Insert Tab Werknemers'!A:A,A179,'Insert Tab Werknemers'!CD:CD,17)</f>
        <v>0</v>
      </c>
      <c r="I179" s="19" t="str">
        <f t="shared" si="3"/>
        <v>0</v>
      </c>
    </row>
    <row r="180" spans="1:9">
      <c r="A180">
        <f>'Insert Tab Bedrijf'!B181</f>
        <v>0</v>
      </c>
      <c r="B180">
        <f>'Insert Tab Bedrijf'!C181</f>
        <v>0</v>
      </c>
      <c r="C180" s="3">
        <f xml:space="preserve"> COUNTIF('Insert Tab Werknemers'!A$3:A$20000,A180)</f>
        <v>0</v>
      </c>
      <c r="D180" s="19">
        <f>VALUE('Insert Tab Bedrijf'!BY181)</f>
        <v>0</v>
      </c>
      <c r="E180" s="3" t="e">
        <f xml:space="preserve"> VLOOKUP(D180,'CAO Brancheregelingen lijst'!A:B,2,FALSE)</f>
        <v>#N/A</v>
      </c>
      <c r="F180" s="3">
        <f xml:space="preserve"> 'Insert Tab Bedrijf'!BZ181</f>
        <v>0</v>
      </c>
      <c r="G180" s="3" t="e">
        <f>VLOOKUP(F180:F1142,'Sector codes'!A$5:C$71,3,FALSE)</f>
        <v>#N/A</v>
      </c>
      <c r="H180">
        <f>COUNTIFS('Insert Tab Werknemers'!A:A,A180,'Insert Tab Werknemers'!CD:CD,17)</f>
        <v>0</v>
      </c>
      <c r="I180" s="19" t="str">
        <f t="shared" si="3"/>
        <v>0</v>
      </c>
    </row>
    <row r="181" spans="1:9">
      <c r="A181">
        <f>'Insert Tab Bedrijf'!B182</f>
        <v>0</v>
      </c>
      <c r="B181">
        <f>'Insert Tab Bedrijf'!C182</f>
        <v>0</v>
      </c>
      <c r="C181" s="3">
        <f xml:space="preserve"> COUNTIF('Insert Tab Werknemers'!A$3:A$20000,A181)</f>
        <v>0</v>
      </c>
      <c r="D181" s="19">
        <f>VALUE('Insert Tab Bedrijf'!BY182)</f>
        <v>0</v>
      </c>
      <c r="E181" s="3" t="e">
        <f xml:space="preserve"> VLOOKUP(D181,'CAO Brancheregelingen lijst'!A:B,2,FALSE)</f>
        <v>#N/A</v>
      </c>
      <c r="F181" s="3">
        <f xml:space="preserve"> 'Insert Tab Bedrijf'!BZ182</f>
        <v>0</v>
      </c>
      <c r="G181" s="3" t="e">
        <f>VLOOKUP(F181:F1143,'Sector codes'!A$5:C$71,3,FALSE)</f>
        <v>#N/A</v>
      </c>
      <c r="H181">
        <f>COUNTIFS('Insert Tab Werknemers'!A:A,A181,'Insert Tab Werknemers'!CD:CD,17)</f>
        <v>0</v>
      </c>
      <c r="I181" s="19" t="str">
        <f t="shared" si="3"/>
        <v>0</v>
      </c>
    </row>
    <row r="182" spans="1:9">
      <c r="A182">
        <f>'Insert Tab Bedrijf'!B183</f>
        <v>0</v>
      </c>
      <c r="B182">
        <f>'Insert Tab Bedrijf'!C183</f>
        <v>0</v>
      </c>
      <c r="C182" s="3">
        <f xml:space="preserve"> COUNTIF('Insert Tab Werknemers'!A$3:A$20000,A182)</f>
        <v>0</v>
      </c>
      <c r="D182" s="19">
        <f>VALUE('Insert Tab Bedrijf'!BY183)</f>
        <v>0</v>
      </c>
      <c r="E182" s="3" t="e">
        <f xml:space="preserve"> VLOOKUP(D182,'CAO Brancheregelingen lijst'!A:B,2,FALSE)</f>
        <v>#N/A</v>
      </c>
      <c r="F182" s="3">
        <f xml:space="preserve"> 'Insert Tab Bedrijf'!BZ183</f>
        <v>0</v>
      </c>
      <c r="G182" s="3" t="e">
        <f>VLOOKUP(F182:F1144,'Sector codes'!A$5:C$71,3,FALSE)</f>
        <v>#N/A</v>
      </c>
      <c r="H182">
        <f>COUNTIFS('Insert Tab Werknemers'!A:A,A182,'Insert Tab Werknemers'!CD:CD,17)</f>
        <v>0</v>
      </c>
      <c r="I182" s="19" t="str">
        <f t="shared" si="3"/>
        <v>0</v>
      </c>
    </row>
    <row r="183" spans="1:9">
      <c r="A183">
        <f>'Insert Tab Bedrijf'!B184</f>
        <v>0</v>
      </c>
      <c r="B183">
        <f>'Insert Tab Bedrijf'!C184</f>
        <v>0</v>
      </c>
      <c r="C183" s="3">
        <f xml:space="preserve"> COUNTIF('Insert Tab Werknemers'!A$3:A$20000,A183)</f>
        <v>0</v>
      </c>
      <c r="D183" s="19">
        <f>VALUE('Insert Tab Bedrijf'!BY184)</f>
        <v>0</v>
      </c>
      <c r="E183" s="3" t="e">
        <f xml:space="preserve"> VLOOKUP(D183,'CAO Brancheregelingen lijst'!A:B,2,FALSE)</f>
        <v>#N/A</v>
      </c>
      <c r="F183" s="3">
        <f xml:space="preserve"> 'Insert Tab Bedrijf'!BZ184</f>
        <v>0</v>
      </c>
      <c r="G183" s="3" t="e">
        <f>VLOOKUP(F183:F1145,'Sector codes'!A$5:C$71,3,FALSE)</f>
        <v>#N/A</v>
      </c>
      <c r="H183">
        <f>COUNTIFS('Insert Tab Werknemers'!A:A,A183,'Insert Tab Werknemers'!CD:CD,17)</f>
        <v>0</v>
      </c>
      <c r="I183" s="19" t="str">
        <f t="shared" si="3"/>
        <v>0</v>
      </c>
    </row>
    <row r="184" spans="1:9">
      <c r="A184">
        <f>'Insert Tab Bedrijf'!B185</f>
        <v>0</v>
      </c>
      <c r="B184">
        <f>'Insert Tab Bedrijf'!C185</f>
        <v>0</v>
      </c>
      <c r="C184" s="3">
        <f xml:space="preserve"> COUNTIF('Insert Tab Werknemers'!A$3:A$20000,A184)</f>
        <v>0</v>
      </c>
      <c r="D184" s="19">
        <f>VALUE('Insert Tab Bedrijf'!BY185)</f>
        <v>0</v>
      </c>
      <c r="E184" s="3" t="e">
        <f xml:space="preserve"> VLOOKUP(D184,'CAO Brancheregelingen lijst'!A:B,2,FALSE)</f>
        <v>#N/A</v>
      </c>
      <c r="F184" s="3">
        <f xml:space="preserve"> 'Insert Tab Bedrijf'!BZ185</f>
        <v>0</v>
      </c>
      <c r="G184" s="3" t="e">
        <f>VLOOKUP(F184:F1146,'Sector codes'!A$5:C$71,3,FALSE)</f>
        <v>#N/A</v>
      </c>
      <c r="H184">
        <f>COUNTIFS('Insert Tab Werknemers'!A:A,A184,'Insert Tab Werknemers'!CD:CD,17)</f>
        <v>0</v>
      </c>
      <c r="I184" s="19" t="str">
        <f t="shared" si="3"/>
        <v>0</v>
      </c>
    </row>
    <row r="185" spans="1:9">
      <c r="A185">
        <f>'Insert Tab Bedrijf'!B186</f>
        <v>0</v>
      </c>
      <c r="B185">
        <f>'Insert Tab Bedrijf'!C186</f>
        <v>0</v>
      </c>
      <c r="C185" s="3">
        <f xml:space="preserve"> COUNTIF('Insert Tab Werknemers'!A$3:A$20000,A185)</f>
        <v>0</v>
      </c>
      <c r="D185" s="19">
        <f>VALUE('Insert Tab Bedrijf'!BY186)</f>
        <v>0</v>
      </c>
      <c r="E185" s="3" t="e">
        <f xml:space="preserve"> VLOOKUP(D185,'CAO Brancheregelingen lijst'!A:B,2,FALSE)</f>
        <v>#N/A</v>
      </c>
      <c r="F185" s="3">
        <f xml:space="preserve"> 'Insert Tab Bedrijf'!BZ186</f>
        <v>0</v>
      </c>
      <c r="G185" s="3" t="e">
        <f>VLOOKUP(F185:F1147,'Sector codes'!A$5:C$71,3,FALSE)</f>
        <v>#N/A</v>
      </c>
      <c r="H185">
        <f>COUNTIFS('Insert Tab Werknemers'!A:A,A185,'Insert Tab Werknemers'!CD:CD,17)</f>
        <v>0</v>
      </c>
      <c r="I185" s="19" t="str">
        <f t="shared" si="3"/>
        <v>0</v>
      </c>
    </row>
    <row r="186" spans="1:9">
      <c r="A186">
        <f>'Insert Tab Bedrijf'!B187</f>
        <v>0</v>
      </c>
      <c r="B186">
        <f>'Insert Tab Bedrijf'!C187</f>
        <v>0</v>
      </c>
      <c r="C186" s="3">
        <f xml:space="preserve"> COUNTIF('Insert Tab Werknemers'!A$3:A$20000,A186)</f>
        <v>0</v>
      </c>
      <c r="D186" s="19">
        <f>VALUE('Insert Tab Bedrijf'!BY187)</f>
        <v>0</v>
      </c>
      <c r="E186" s="3" t="e">
        <f xml:space="preserve"> VLOOKUP(D186,'CAO Brancheregelingen lijst'!A:B,2,FALSE)</f>
        <v>#N/A</v>
      </c>
      <c r="F186" s="3">
        <f xml:space="preserve"> 'Insert Tab Bedrijf'!BZ187</f>
        <v>0</v>
      </c>
      <c r="G186" s="3" t="e">
        <f>VLOOKUP(F186:F1148,'Sector codes'!A$5:C$71,3,FALSE)</f>
        <v>#N/A</v>
      </c>
      <c r="H186">
        <f>COUNTIFS('Insert Tab Werknemers'!A:A,A186,'Insert Tab Werknemers'!CD:CD,17)</f>
        <v>0</v>
      </c>
      <c r="I186" s="19" t="str">
        <f t="shared" si="3"/>
        <v>0</v>
      </c>
    </row>
    <row r="187" spans="1:9">
      <c r="A187">
        <f>'Insert Tab Bedrijf'!B188</f>
        <v>0</v>
      </c>
      <c r="B187">
        <f>'Insert Tab Bedrijf'!C188</f>
        <v>0</v>
      </c>
      <c r="C187" s="3">
        <f xml:space="preserve"> COUNTIF('Insert Tab Werknemers'!A$3:A$20000,A187)</f>
        <v>0</v>
      </c>
      <c r="D187" s="19">
        <f>VALUE('Insert Tab Bedrijf'!BY188)</f>
        <v>0</v>
      </c>
      <c r="E187" s="3" t="e">
        <f xml:space="preserve"> VLOOKUP(D187,'CAO Brancheregelingen lijst'!A:B,2,FALSE)</f>
        <v>#N/A</v>
      </c>
      <c r="F187" s="3">
        <f xml:space="preserve"> 'Insert Tab Bedrijf'!BZ188</f>
        <v>0</v>
      </c>
      <c r="G187" s="3" t="e">
        <f>VLOOKUP(F187:F1149,'Sector codes'!A$5:C$71,3,FALSE)</f>
        <v>#N/A</v>
      </c>
      <c r="H187">
        <f>COUNTIFS('Insert Tab Werknemers'!A:A,A187,'Insert Tab Werknemers'!CD:CD,17)</f>
        <v>0</v>
      </c>
      <c r="I187" s="19" t="str">
        <f t="shared" si="3"/>
        <v>0</v>
      </c>
    </row>
    <row r="188" spans="1:9">
      <c r="A188">
        <f>'Insert Tab Bedrijf'!B189</f>
        <v>0</v>
      </c>
      <c r="B188">
        <f>'Insert Tab Bedrijf'!C189</f>
        <v>0</v>
      </c>
      <c r="C188" s="3">
        <f xml:space="preserve"> COUNTIF('Insert Tab Werknemers'!A$3:A$20000,A188)</f>
        <v>0</v>
      </c>
      <c r="D188" s="19">
        <f>VALUE('Insert Tab Bedrijf'!BY189)</f>
        <v>0</v>
      </c>
      <c r="E188" s="3" t="e">
        <f xml:space="preserve"> VLOOKUP(D188,'CAO Brancheregelingen lijst'!A:B,2,FALSE)</f>
        <v>#N/A</v>
      </c>
      <c r="F188" s="3">
        <f xml:space="preserve"> 'Insert Tab Bedrijf'!BZ189</f>
        <v>0</v>
      </c>
      <c r="G188" s="3" t="e">
        <f>VLOOKUP(F188:F1150,'Sector codes'!A$5:C$71,3,FALSE)</f>
        <v>#N/A</v>
      </c>
      <c r="H188">
        <f>COUNTIFS('Insert Tab Werknemers'!A:A,A188,'Insert Tab Werknemers'!CD:CD,17)</f>
        <v>0</v>
      </c>
      <c r="I188" s="19" t="str">
        <f t="shared" si="3"/>
        <v>0</v>
      </c>
    </row>
    <row r="189" spans="1:9">
      <c r="A189">
        <f>'Insert Tab Bedrijf'!B190</f>
        <v>0</v>
      </c>
      <c r="B189">
        <f>'Insert Tab Bedrijf'!C190</f>
        <v>0</v>
      </c>
      <c r="C189" s="3">
        <f xml:space="preserve"> COUNTIF('Insert Tab Werknemers'!A$3:A$20000,A189)</f>
        <v>0</v>
      </c>
      <c r="D189" s="19">
        <f>VALUE('Insert Tab Bedrijf'!BY190)</f>
        <v>0</v>
      </c>
      <c r="E189" s="3" t="e">
        <f xml:space="preserve"> VLOOKUP(D189,'CAO Brancheregelingen lijst'!A:B,2,FALSE)</f>
        <v>#N/A</v>
      </c>
      <c r="F189" s="3">
        <f xml:space="preserve"> 'Insert Tab Bedrijf'!BZ190</f>
        <v>0</v>
      </c>
      <c r="G189" s="3" t="e">
        <f>VLOOKUP(F189:F1151,'Sector codes'!A$5:C$71,3,FALSE)</f>
        <v>#N/A</v>
      </c>
      <c r="H189">
        <f>COUNTIFS('Insert Tab Werknemers'!A:A,A189,'Insert Tab Werknemers'!CD:CD,17)</f>
        <v>0</v>
      </c>
      <c r="I189" s="19" t="str">
        <f t="shared" si="3"/>
        <v>0</v>
      </c>
    </row>
    <row r="190" spans="1:9">
      <c r="A190">
        <f>'Insert Tab Bedrijf'!B191</f>
        <v>0</v>
      </c>
      <c r="B190">
        <f>'Insert Tab Bedrijf'!C191</f>
        <v>0</v>
      </c>
      <c r="C190" s="3">
        <f xml:space="preserve"> COUNTIF('Insert Tab Werknemers'!A$3:A$20000,A190)</f>
        <v>0</v>
      </c>
      <c r="D190" s="19">
        <f>VALUE('Insert Tab Bedrijf'!BY191)</f>
        <v>0</v>
      </c>
      <c r="E190" s="3" t="e">
        <f xml:space="preserve"> VLOOKUP(D190,'CAO Brancheregelingen lijst'!A:B,2,FALSE)</f>
        <v>#N/A</v>
      </c>
      <c r="F190" s="3">
        <f xml:space="preserve"> 'Insert Tab Bedrijf'!BZ191</f>
        <v>0</v>
      </c>
      <c r="G190" s="3" t="e">
        <f>VLOOKUP(F190:F1152,'Sector codes'!A$5:C$71,3,FALSE)</f>
        <v>#N/A</v>
      </c>
      <c r="H190">
        <f>COUNTIFS('Insert Tab Werknemers'!A:A,A190,'Insert Tab Werknemers'!CD:CD,17)</f>
        <v>0</v>
      </c>
      <c r="I190" s="19" t="str">
        <f t="shared" si="3"/>
        <v>0</v>
      </c>
    </row>
    <row r="191" spans="1:9">
      <c r="A191">
        <f>'Insert Tab Bedrijf'!B192</f>
        <v>0</v>
      </c>
      <c r="B191">
        <f>'Insert Tab Bedrijf'!C192</f>
        <v>0</v>
      </c>
      <c r="C191" s="3">
        <f xml:space="preserve"> COUNTIF('Insert Tab Werknemers'!A$3:A$20000,A191)</f>
        <v>0</v>
      </c>
      <c r="D191" s="19">
        <f>VALUE('Insert Tab Bedrijf'!BY192)</f>
        <v>0</v>
      </c>
      <c r="E191" s="3" t="e">
        <f xml:space="preserve"> VLOOKUP(D191,'CAO Brancheregelingen lijst'!A:B,2,FALSE)</f>
        <v>#N/A</v>
      </c>
      <c r="F191" s="3">
        <f xml:space="preserve"> 'Insert Tab Bedrijf'!BZ192</f>
        <v>0</v>
      </c>
      <c r="G191" s="3" t="e">
        <f>VLOOKUP(F191:F1153,'Sector codes'!A$5:C$71,3,FALSE)</f>
        <v>#N/A</v>
      </c>
      <c r="H191">
        <f>COUNTIFS('Insert Tab Werknemers'!A:A,A191,'Insert Tab Werknemers'!CD:CD,17)</f>
        <v>0</v>
      </c>
      <c r="I191" s="19" t="str">
        <f t="shared" si="3"/>
        <v>0</v>
      </c>
    </row>
    <row r="192" spans="1:9">
      <c r="A192">
        <f>'Insert Tab Bedrijf'!B193</f>
        <v>0</v>
      </c>
      <c r="B192">
        <f>'Insert Tab Bedrijf'!C193</f>
        <v>0</v>
      </c>
      <c r="C192" s="3">
        <f xml:space="preserve"> COUNTIF('Insert Tab Werknemers'!A$3:A$20000,A192)</f>
        <v>0</v>
      </c>
      <c r="D192" s="19">
        <f>VALUE('Insert Tab Bedrijf'!BY193)</f>
        <v>0</v>
      </c>
      <c r="E192" s="3" t="e">
        <f xml:space="preserve"> VLOOKUP(D192,'CAO Brancheregelingen lijst'!A:B,2,FALSE)</f>
        <v>#N/A</v>
      </c>
      <c r="F192" s="3">
        <f xml:space="preserve"> 'Insert Tab Bedrijf'!BZ193</f>
        <v>0</v>
      </c>
      <c r="G192" s="3" t="e">
        <f>VLOOKUP(F192:F1154,'Sector codes'!A$5:C$71,3,FALSE)</f>
        <v>#N/A</v>
      </c>
      <c r="H192">
        <f>COUNTIFS('Insert Tab Werknemers'!A:A,A192,'Insert Tab Werknemers'!CD:CD,17)</f>
        <v>0</v>
      </c>
      <c r="I192" s="19" t="str">
        <f t="shared" si="3"/>
        <v>0</v>
      </c>
    </row>
    <row r="193" spans="1:9">
      <c r="A193">
        <f>'Insert Tab Bedrijf'!B194</f>
        <v>0</v>
      </c>
      <c r="B193">
        <f>'Insert Tab Bedrijf'!C194</f>
        <v>0</v>
      </c>
      <c r="C193" s="3">
        <f xml:space="preserve"> COUNTIF('Insert Tab Werknemers'!A$3:A$20000,A193)</f>
        <v>0</v>
      </c>
      <c r="D193" s="19">
        <f>VALUE('Insert Tab Bedrijf'!BY194)</f>
        <v>0</v>
      </c>
      <c r="E193" s="3" t="e">
        <f xml:space="preserve"> VLOOKUP(D193,'CAO Brancheregelingen lijst'!A:B,2,FALSE)</f>
        <v>#N/A</v>
      </c>
      <c r="F193" s="3">
        <f xml:space="preserve"> 'Insert Tab Bedrijf'!BZ194</f>
        <v>0</v>
      </c>
      <c r="G193" s="3" t="e">
        <f>VLOOKUP(F193:F1155,'Sector codes'!A$5:C$71,3,FALSE)</f>
        <v>#N/A</v>
      </c>
      <c r="H193">
        <f>COUNTIFS('Insert Tab Werknemers'!A:A,A193,'Insert Tab Werknemers'!CD:CD,17)</f>
        <v>0</v>
      </c>
      <c r="I193" s="19" t="str">
        <f t="shared" si="3"/>
        <v>0</v>
      </c>
    </row>
    <row r="194" spans="1:9">
      <c r="A194">
        <f>'Insert Tab Bedrijf'!B195</f>
        <v>0</v>
      </c>
      <c r="B194">
        <f>'Insert Tab Bedrijf'!C195</f>
        <v>0</v>
      </c>
      <c r="C194" s="3">
        <f xml:space="preserve"> COUNTIF('Insert Tab Werknemers'!A$3:A$20000,A194)</f>
        <v>0</v>
      </c>
      <c r="D194" s="19">
        <f>VALUE('Insert Tab Bedrijf'!BY195)</f>
        <v>0</v>
      </c>
      <c r="E194" s="3" t="e">
        <f xml:space="preserve"> VLOOKUP(D194,'CAO Brancheregelingen lijst'!A:B,2,FALSE)</f>
        <v>#N/A</v>
      </c>
      <c r="F194" s="3">
        <f xml:space="preserve"> 'Insert Tab Bedrijf'!BZ195</f>
        <v>0</v>
      </c>
      <c r="G194" s="3" t="e">
        <f>VLOOKUP(F194:F1156,'Sector codes'!A$5:C$71,3,FALSE)</f>
        <v>#N/A</v>
      </c>
      <c r="H194">
        <f>COUNTIFS('Insert Tab Werknemers'!A:A,A194,'Insert Tab Werknemers'!CD:CD,17)</f>
        <v>0</v>
      </c>
      <c r="I194" s="19" t="str">
        <f t="shared" ref="I194:I257" si="4">IF(H194=0,"0",(IF(C194-H194&lt;3,"1","0")))</f>
        <v>0</v>
      </c>
    </row>
    <row r="195" spans="1:9">
      <c r="A195">
        <f>'Insert Tab Bedrijf'!B196</f>
        <v>0</v>
      </c>
      <c r="B195">
        <f>'Insert Tab Bedrijf'!C196</f>
        <v>0</v>
      </c>
      <c r="C195" s="3">
        <f xml:space="preserve"> COUNTIF('Insert Tab Werknemers'!A$3:A$20000,A195)</f>
        <v>0</v>
      </c>
      <c r="D195" s="19">
        <f>VALUE('Insert Tab Bedrijf'!BY196)</f>
        <v>0</v>
      </c>
      <c r="E195" s="3" t="e">
        <f xml:space="preserve"> VLOOKUP(D195,'CAO Brancheregelingen lijst'!A:B,2,FALSE)</f>
        <v>#N/A</v>
      </c>
      <c r="F195" s="3">
        <f xml:space="preserve"> 'Insert Tab Bedrijf'!BZ196</f>
        <v>0</v>
      </c>
      <c r="G195" s="3" t="e">
        <f>VLOOKUP(F195:F1157,'Sector codes'!A$5:C$71,3,FALSE)</f>
        <v>#N/A</v>
      </c>
      <c r="H195">
        <f>COUNTIFS('Insert Tab Werknemers'!A:A,A195,'Insert Tab Werknemers'!CD:CD,17)</f>
        <v>0</v>
      </c>
      <c r="I195" s="19" t="str">
        <f t="shared" si="4"/>
        <v>0</v>
      </c>
    </row>
    <row r="196" spans="1:9">
      <c r="A196">
        <f>'Insert Tab Bedrijf'!B197</f>
        <v>0</v>
      </c>
      <c r="B196">
        <f>'Insert Tab Bedrijf'!C197</f>
        <v>0</v>
      </c>
      <c r="C196" s="3">
        <f xml:space="preserve"> COUNTIF('Insert Tab Werknemers'!A$3:A$20000,A196)</f>
        <v>0</v>
      </c>
      <c r="D196" s="19">
        <f>VALUE('Insert Tab Bedrijf'!BY197)</f>
        <v>0</v>
      </c>
      <c r="E196" s="3" t="e">
        <f xml:space="preserve"> VLOOKUP(D196,'CAO Brancheregelingen lijst'!A:B,2,FALSE)</f>
        <v>#N/A</v>
      </c>
      <c r="F196" s="3">
        <f xml:space="preserve"> 'Insert Tab Bedrijf'!BZ197</f>
        <v>0</v>
      </c>
      <c r="G196" s="3" t="e">
        <f>VLOOKUP(F196:F1158,'Sector codes'!A$5:C$71,3,FALSE)</f>
        <v>#N/A</v>
      </c>
      <c r="H196">
        <f>COUNTIFS('Insert Tab Werknemers'!A:A,A196,'Insert Tab Werknemers'!CD:CD,17)</f>
        <v>0</v>
      </c>
      <c r="I196" s="19" t="str">
        <f t="shared" si="4"/>
        <v>0</v>
      </c>
    </row>
    <row r="197" spans="1:9">
      <c r="A197">
        <f>'Insert Tab Bedrijf'!B198</f>
        <v>0</v>
      </c>
      <c r="B197">
        <f>'Insert Tab Bedrijf'!C198</f>
        <v>0</v>
      </c>
      <c r="C197" s="3">
        <f xml:space="preserve"> COUNTIF('Insert Tab Werknemers'!A$3:A$20000,A197)</f>
        <v>0</v>
      </c>
      <c r="D197" s="19">
        <f>VALUE('Insert Tab Bedrijf'!BY198)</f>
        <v>0</v>
      </c>
      <c r="E197" s="3" t="e">
        <f xml:space="preserve"> VLOOKUP(D197,'CAO Brancheregelingen lijst'!A:B,2,FALSE)</f>
        <v>#N/A</v>
      </c>
      <c r="F197" s="3">
        <f xml:space="preserve"> 'Insert Tab Bedrijf'!BZ198</f>
        <v>0</v>
      </c>
      <c r="G197" s="3" t="e">
        <f>VLOOKUP(F197:F1159,'Sector codes'!A$5:C$71,3,FALSE)</f>
        <v>#N/A</v>
      </c>
      <c r="H197">
        <f>COUNTIFS('Insert Tab Werknemers'!A:A,A197,'Insert Tab Werknemers'!CD:CD,17)</f>
        <v>0</v>
      </c>
      <c r="I197" s="19" t="str">
        <f t="shared" si="4"/>
        <v>0</v>
      </c>
    </row>
    <row r="198" spans="1:9">
      <c r="A198">
        <f>'Insert Tab Bedrijf'!B199</f>
        <v>0</v>
      </c>
      <c r="B198">
        <f>'Insert Tab Bedrijf'!C199</f>
        <v>0</v>
      </c>
      <c r="C198" s="3">
        <f xml:space="preserve"> COUNTIF('Insert Tab Werknemers'!A$3:A$20000,A198)</f>
        <v>0</v>
      </c>
      <c r="D198" s="19">
        <f>VALUE('Insert Tab Bedrijf'!BY199)</f>
        <v>0</v>
      </c>
      <c r="E198" s="3" t="e">
        <f xml:space="preserve"> VLOOKUP(D198,'CAO Brancheregelingen lijst'!A:B,2,FALSE)</f>
        <v>#N/A</v>
      </c>
      <c r="F198" s="3">
        <f xml:space="preserve"> 'Insert Tab Bedrijf'!BZ199</f>
        <v>0</v>
      </c>
      <c r="G198" s="3" t="e">
        <f>VLOOKUP(F198:F1160,'Sector codes'!A$5:C$71,3,FALSE)</f>
        <v>#N/A</v>
      </c>
      <c r="H198">
        <f>COUNTIFS('Insert Tab Werknemers'!A:A,A198,'Insert Tab Werknemers'!CD:CD,17)</f>
        <v>0</v>
      </c>
      <c r="I198" s="19" t="str">
        <f t="shared" si="4"/>
        <v>0</v>
      </c>
    </row>
    <row r="199" spans="1:9">
      <c r="A199">
        <f>'Insert Tab Bedrijf'!B200</f>
        <v>0</v>
      </c>
      <c r="B199">
        <f>'Insert Tab Bedrijf'!C200</f>
        <v>0</v>
      </c>
      <c r="C199" s="3">
        <f xml:space="preserve"> COUNTIF('Insert Tab Werknemers'!A$3:A$20000,A199)</f>
        <v>0</v>
      </c>
      <c r="D199" s="19">
        <f>VALUE('Insert Tab Bedrijf'!BY200)</f>
        <v>0</v>
      </c>
      <c r="E199" s="3" t="e">
        <f xml:space="preserve"> VLOOKUP(D199,'CAO Brancheregelingen lijst'!A:B,2,FALSE)</f>
        <v>#N/A</v>
      </c>
      <c r="F199" s="3">
        <f xml:space="preserve"> 'Insert Tab Bedrijf'!BZ200</f>
        <v>0</v>
      </c>
      <c r="G199" s="3" t="e">
        <f>VLOOKUP(F199:F1161,'Sector codes'!A$5:C$71,3,FALSE)</f>
        <v>#N/A</v>
      </c>
      <c r="H199">
        <f>COUNTIFS('Insert Tab Werknemers'!A:A,A199,'Insert Tab Werknemers'!CD:CD,17)</f>
        <v>0</v>
      </c>
      <c r="I199" s="19" t="str">
        <f t="shared" si="4"/>
        <v>0</v>
      </c>
    </row>
    <row r="200" spans="1:9">
      <c r="A200">
        <f>'Insert Tab Bedrijf'!B201</f>
        <v>0</v>
      </c>
      <c r="B200">
        <f>'Insert Tab Bedrijf'!C201</f>
        <v>0</v>
      </c>
      <c r="C200" s="3">
        <f xml:space="preserve"> COUNTIF('Insert Tab Werknemers'!A$3:A$20000,A200)</f>
        <v>0</v>
      </c>
      <c r="D200" s="19">
        <f>VALUE('Insert Tab Bedrijf'!BY201)</f>
        <v>0</v>
      </c>
      <c r="E200" s="3" t="e">
        <f xml:space="preserve"> VLOOKUP(D200,'CAO Brancheregelingen lijst'!A:B,2,FALSE)</f>
        <v>#N/A</v>
      </c>
      <c r="F200" s="3">
        <f xml:space="preserve"> 'Insert Tab Bedrijf'!BZ201</f>
        <v>0</v>
      </c>
      <c r="G200" s="3" t="e">
        <f>VLOOKUP(F200:F1162,'Sector codes'!A$5:C$71,3,FALSE)</f>
        <v>#N/A</v>
      </c>
      <c r="H200">
        <f>COUNTIFS('Insert Tab Werknemers'!A:A,A200,'Insert Tab Werknemers'!CD:CD,17)</f>
        <v>0</v>
      </c>
      <c r="I200" s="19" t="str">
        <f t="shared" si="4"/>
        <v>0</v>
      </c>
    </row>
    <row r="201" spans="1:9">
      <c r="A201">
        <f>'Insert Tab Bedrijf'!B202</f>
        <v>0</v>
      </c>
      <c r="B201">
        <f>'Insert Tab Bedrijf'!C202</f>
        <v>0</v>
      </c>
      <c r="C201" s="3">
        <f xml:space="preserve"> COUNTIF('Insert Tab Werknemers'!A$3:A$20000,A201)</f>
        <v>0</v>
      </c>
      <c r="D201" s="19">
        <f>VALUE('Insert Tab Bedrijf'!BY202)</f>
        <v>0</v>
      </c>
      <c r="E201" s="3" t="e">
        <f xml:space="preserve"> VLOOKUP(D201,'CAO Brancheregelingen lijst'!A:B,2,FALSE)</f>
        <v>#N/A</v>
      </c>
      <c r="F201" s="3">
        <f xml:space="preserve"> 'Insert Tab Bedrijf'!BZ202</f>
        <v>0</v>
      </c>
      <c r="G201" s="3" t="e">
        <f>VLOOKUP(F201:F1163,'Sector codes'!A$5:C$71,3,FALSE)</f>
        <v>#N/A</v>
      </c>
      <c r="H201">
        <f>COUNTIFS('Insert Tab Werknemers'!A:A,A201,'Insert Tab Werknemers'!CD:CD,17)</f>
        <v>0</v>
      </c>
      <c r="I201" s="19" t="str">
        <f t="shared" si="4"/>
        <v>0</v>
      </c>
    </row>
    <row r="202" spans="1:9">
      <c r="A202">
        <f>'Insert Tab Bedrijf'!B203</f>
        <v>0</v>
      </c>
      <c r="B202">
        <f>'Insert Tab Bedrijf'!C203</f>
        <v>0</v>
      </c>
      <c r="C202" s="3">
        <f xml:space="preserve"> COUNTIF('Insert Tab Werknemers'!A$3:A$20000,A202)</f>
        <v>0</v>
      </c>
      <c r="D202" s="19">
        <f>VALUE('Insert Tab Bedrijf'!BY203)</f>
        <v>0</v>
      </c>
      <c r="E202" s="3" t="e">
        <f xml:space="preserve"> VLOOKUP(D202,'CAO Brancheregelingen lijst'!A:B,2,FALSE)</f>
        <v>#N/A</v>
      </c>
      <c r="F202" s="3">
        <f xml:space="preserve"> 'Insert Tab Bedrijf'!BZ203</f>
        <v>0</v>
      </c>
      <c r="G202" s="3" t="e">
        <f>VLOOKUP(F202:F1164,'Sector codes'!A$5:C$71,3,FALSE)</f>
        <v>#N/A</v>
      </c>
      <c r="H202">
        <f>COUNTIFS('Insert Tab Werknemers'!A:A,A202,'Insert Tab Werknemers'!CD:CD,17)</f>
        <v>0</v>
      </c>
      <c r="I202" s="19" t="str">
        <f t="shared" si="4"/>
        <v>0</v>
      </c>
    </row>
    <row r="203" spans="1:9">
      <c r="A203">
        <f>'Insert Tab Bedrijf'!B204</f>
        <v>0</v>
      </c>
      <c r="B203">
        <f>'Insert Tab Bedrijf'!C204</f>
        <v>0</v>
      </c>
      <c r="C203" s="3">
        <f xml:space="preserve"> COUNTIF('Insert Tab Werknemers'!A$3:A$20000,A203)</f>
        <v>0</v>
      </c>
      <c r="D203" s="19">
        <f>VALUE('Insert Tab Bedrijf'!BY204)</f>
        <v>0</v>
      </c>
      <c r="E203" s="3" t="e">
        <f xml:space="preserve"> VLOOKUP(D203,'CAO Brancheregelingen lijst'!A:B,2,FALSE)</f>
        <v>#N/A</v>
      </c>
      <c r="F203" s="3">
        <f xml:space="preserve"> 'Insert Tab Bedrijf'!BZ204</f>
        <v>0</v>
      </c>
      <c r="G203" s="3" t="e">
        <f>VLOOKUP(F203:F1165,'Sector codes'!A$5:C$71,3,FALSE)</f>
        <v>#N/A</v>
      </c>
      <c r="H203">
        <f>COUNTIFS('Insert Tab Werknemers'!A:A,A203,'Insert Tab Werknemers'!CD:CD,17)</f>
        <v>0</v>
      </c>
      <c r="I203" s="19" t="str">
        <f t="shared" si="4"/>
        <v>0</v>
      </c>
    </row>
    <row r="204" spans="1:9">
      <c r="A204">
        <f>'Insert Tab Bedrijf'!B205</f>
        <v>0</v>
      </c>
      <c r="B204">
        <f>'Insert Tab Bedrijf'!C205</f>
        <v>0</v>
      </c>
      <c r="C204" s="3">
        <f xml:space="preserve"> COUNTIF('Insert Tab Werknemers'!A$3:A$20000,A204)</f>
        <v>0</v>
      </c>
      <c r="D204" s="19">
        <f>VALUE('Insert Tab Bedrijf'!BY205)</f>
        <v>0</v>
      </c>
      <c r="E204" s="3" t="e">
        <f xml:space="preserve"> VLOOKUP(D204,'CAO Brancheregelingen lijst'!A:B,2,FALSE)</f>
        <v>#N/A</v>
      </c>
      <c r="F204" s="3">
        <f xml:space="preserve"> 'Insert Tab Bedrijf'!BZ205</f>
        <v>0</v>
      </c>
      <c r="G204" s="3" t="e">
        <f>VLOOKUP(F204:F1166,'Sector codes'!A$5:C$71,3,FALSE)</f>
        <v>#N/A</v>
      </c>
      <c r="H204">
        <f>COUNTIFS('Insert Tab Werknemers'!A:A,A204,'Insert Tab Werknemers'!CD:CD,17)</f>
        <v>0</v>
      </c>
      <c r="I204" s="19" t="str">
        <f t="shared" si="4"/>
        <v>0</v>
      </c>
    </row>
    <row r="205" spans="1:9">
      <c r="A205">
        <f>'Insert Tab Bedrijf'!B206</f>
        <v>0</v>
      </c>
      <c r="B205">
        <f>'Insert Tab Bedrijf'!C206</f>
        <v>0</v>
      </c>
      <c r="C205" s="3">
        <f xml:space="preserve"> COUNTIF('Insert Tab Werknemers'!A$3:A$20000,A205)</f>
        <v>0</v>
      </c>
      <c r="D205" s="19">
        <f>VALUE('Insert Tab Bedrijf'!BY206)</f>
        <v>0</v>
      </c>
      <c r="E205" s="3" t="e">
        <f xml:space="preserve"> VLOOKUP(D205,'CAO Brancheregelingen lijst'!A:B,2,FALSE)</f>
        <v>#N/A</v>
      </c>
      <c r="F205" s="3">
        <f xml:space="preserve"> 'Insert Tab Bedrijf'!BZ206</f>
        <v>0</v>
      </c>
      <c r="G205" s="3" t="e">
        <f>VLOOKUP(F205:F1167,'Sector codes'!A$5:C$71,3,FALSE)</f>
        <v>#N/A</v>
      </c>
      <c r="H205">
        <f>COUNTIFS('Insert Tab Werknemers'!A:A,A205,'Insert Tab Werknemers'!CD:CD,17)</f>
        <v>0</v>
      </c>
      <c r="I205" s="19" t="str">
        <f t="shared" si="4"/>
        <v>0</v>
      </c>
    </row>
    <row r="206" spans="1:9">
      <c r="A206">
        <f>'Insert Tab Bedrijf'!B207</f>
        <v>0</v>
      </c>
      <c r="B206">
        <f>'Insert Tab Bedrijf'!C207</f>
        <v>0</v>
      </c>
      <c r="C206" s="3">
        <f xml:space="preserve"> COUNTIF('Insert Tab Werknemers'!A$3:A$20000,A206)</f>
        <v>0</v>
      </c>
      <c r="D206" s="19">
        <f>VALUE('Insert Tab Bedrijf'!BY207)</f>
        <v>0</v>
      </c>
      <c r="E206" s="3" t="e">
        <f xml:space="preserve"> VLOOKUP(D206,'CAO Brancheregelingen lijst'!A:B,2,FALSE)</f>
        <v>#N/A</v>
      </c>
      <c r="F206" s="3">
        <f xml:space="preserve"> 'Insert Tab Bedrijf'!BZ207</f>
        <v>0</v>
      </c>
      <c r="G206" s="3" t="e">
        <f>VLOOKUP(F206:F1168,'Sector codes'!A$5:C$71,3,FALSE)</f>
        <v>#N/A</v>
      </c>
      <c r="H206">
        <f>COUNTIFS('Insert Tab Werknemers'!A:A,A206,'Insert Tab Werknemers'!CD:CD,17)</f>
        <v>0</v>
      </c>
      <c r="I206" s="19" t="str">
        <f t="shared" si="4"/>
        <v>0</v>
      </c>
    </row>
    <row r="207" spans="1:9">
      <c r="A207">
        <f>'Insert Tab Bedrijf'!B208</f>
        <v>0</v>
      </c>
      <c r="B207">
        <f>'Insert Tab Bedrijf'!C208</f>
        <v>0</v>
      </c>
      <c r="C207" s="3">
        <f xml:space="preserve"> COUNTIF('Insert Tab Werknemers'!A$3:A$20000,A207)</f>
        <v>0</v>
      </c>
      <c r="D207" s="19">
        <f>VALUE('Insert Tab Bedrijf'!BY208)</f>
        <v>0</v>
      </c>
      <c r="E207" s="3" t="e">
        <f xml:space="preserve"> VLOOKUP(D207,'CAO Brancheregelingen lijst'!A:B,2,FALSE)</f>
        <v>#N/A</v>
      </c>
      <c r="F207" s="3">
        <f xml:space="preserve"> 'Insert Tab Bedrijf'!BZ208</f>
        <v>0</v>
      </c>
      <c r="G207" s="3" t="e">
        <f>VLOOKUP(F207:F1169,'Sector codes'!A$5:C$71,3,FALSE)</f>
        <v>#N/A</v>
      </c>
      <c r="H207">
        <f>COUNTIFS('Insert Tab Werknemers'!A:A,A207,'Insert Tab Werknemers'!CD:CD,17)</f>
        <v>0</v>
      </c>
      <c r="I207" s="19" t="str">
        <f t="shared" si="4"/>
        <v>0</v>
      </c>
    </row>
    <row r="208" spans="1:9">
      <c r="A208">
        <f>'Insert Tab Bedrijf'!B209</f>
        <v>0</v>
      </c>
      <c r="B208">
        <f>'Insert Tab Bedrijf'!C209</f>
        <v>0</v>
      </c>
      <c r="C208" s="3">
        <f xml:space="preserve"> COUNTIF('Insert Tab Werknemers'!A$3:A$20000,A208)</f>
        <v>0</v>
      </c>
      <c r="D208" s="19">
        <f>VALUE('Insert Tab Bedrijf'!BY209)</f>
        <v>0</v>
      </c>
      <c r="E208" s="3" t="e">
        <f xml:space="preserve"> VLOOKUP(D208,'CAO Brancheregelingen lijst'!A:B,2,FALSE)</f>
        <v>#N/A</v>
      </c>
      <c r="F208" s="3">
        <f xml:space="preserve"> 'Insert Tab Bedrijf'!BZ209</f>
        <v>0</v>
      </c>
      <c r="G208" s="3" t="e">
        <f>VLOOKUP(F208:F1170,'Sector codes'!A$5:C$71,3,FALSE)</f>
        <v>#N/A</v>
      </c>
      <c r="H208">
        <f>COUNTIFS('Insert Tab Werknemers'!A:A,A208,'Insert Tab Werknemers'!CD:CD,17)</f>
        <v>0</v>
      </c>
      <c r="I208" s="19" t="str">
        <f t="shared" si="4"/>
        <v>0</v>
      </c>
    </row>
    <row r="209" spans="1:9">
      <c r="A209">
        <f>'Insert Tab Bedrijf'!B210</f>
        <v>0</v>
      </c>
      <c r="B209">
        <f>'Insert Tab Bedrijf'!C210</f>
        <v>0</v>
      </c>
      <c r="C209" s="3">
        <f xml:space="preserve"> COUNTIF('Insert Tab Werknemers'!A$3:A$20000,A209)</f>
        <v>0</v>
      </c>
      <c r="D209" s="19">
        <f>VALUE('Insert Tab Bedrijf'!BY210)</f>
        <v>0</v>
      </c>
      <c r="E209" s="3" t="e">
        <f xml:space="preserve"> VLOOKUP(D209,'CAO Brancheregelingen lijst'!A:B,2,FALSE)</f>
        <v>#N/A</v>
      </c>
      <c r="F209" s="3">
        <f xml:space="preserve"> 'Insert Tab Bedrijf'!BZ210</f>
        <v>0</v>
      </c>
      <c r="G209" s="3" t="e">
        <f>VLOOKUP(F209:F1171,'Sector codes'!A$5:C$71,3,FALSE)</f>
        <v>#N/A</v>
      </c>
      <c r="H209">
        <f>COUNTIFS('Insert Tab Werknemers'!A:A,A209,'Insert Tab Werknemers'!CD:CD,17)</f>
        <v>0</v>
      </c>
      <c r="I209" s="19" t="str">
        <f t="shared" si="4"/>
        <v>0</v>
      </c>
    </row>
    <row r="210" spans="1:9">
      <c r="A210">
        <f>'Insert Tab Bedrijf'!B211</f>
        <v>0</v>
      </c>
      <c r="B210">
        <f>'Insert Tab Bedrijf'!C211</f>
        <v>0</v>
      </c>
      <c r="C210" s="3">
        <f xml:space="preserve"> COUNTIF('Insert Tab Werknemers'!A$3:A$20000,A210)</f>
        <v>0</v>
      </c>
      <c r="D210" s="19">
        <f>VALUE('Insert Tab Bedrijf'!BY211)</f>
        <v>0</v>
      </c>
      <c r="E210" s="3" t="e">
        <f xml:space="preserve"> VLOOKUP(D210,'CAO Brancheregelingen lijst'!A:B,2,FALSE)</f>
        <v>#N/A</v>
      </c>
      <c r="F210" s="3">
        <f xml:space="preserve"> 'Insert Tab Bedrijf'!BZ211</f>
        <v>0</v>
      </c>
      <c r="G210" s="3" t="e">
        <f>VLOOKUP(F210:F1172,'Sector codes'!A$5:C$71,3,FALSE)</f>
        <v>#N/A</v>
      </c>
      <c r="H210">
        <f>COUNTIFS('Insert Tab Werknemers'!A:A,A210,'Insert Tab Werknemers'!CD:CD,17)</f>
        <v>0</v>
      </c>
      <c r="I210" s="19" t="str">
        <f t="shared" si="4"/>
        <v>0</v>
      </c>
    </row>
    <row r="211" spans="1:9">
      <c r="A211">
        <f>'Insert Tab Bedrijf'!B212</f>
        <v>0</v>
      </c>
      <c r="B211">
        <f>'Insert Tab Bedrijf'!C212</f>
        <v>0</v>
      </c>
      <c r="C211" s="3">
        <f xml:space="preserve"> COUNTIF('Insert Tab Werknemers'!A$3:A$20000,A211)</f>
        <v>0</v>
      </c>
      <c r="D211" s="19">
        <f>VALUE('Insert Tab Bedrijf'!BY212)</f>
        <v>0</v>
      </c>
      <c r="E211" s="3" t="e">
        <f xml:space="preserve"> VLOOKUP(D211,'CAO Brancheregelingen lijst'!A:B,2,FALSE)</f>
        <v>#N/A</v>
      </c>
      <c r="F211" s="3">
        <f xml:space="preserve"> 'Insert Tab Bedrijf'!BZ212</f>
        <v>0</v>
      </c>
      <c r="G211" s="3" t="e">
        <f>VLOOKUP(F211:F1173,'Sector codes'!A$5:C$71,3,FALSE)</f>
        <v>#N/A</v>
      </c>
      <c r="H211">
        <f>COUNTIFS('Insert Tab Werknemers'!A:A,A211,'Insert Tab Werknemers'!CD:CD,17)</f>
        <v>0</v>
      </c>
      <c r="I211" s="19" t="str">
        <f t="shared" si="4"/>
        <v>0</v>
      </c>
    </row>
    <row r="212" spans="1:9">
      <c r="A212">
        <f>'Insert Tab Bedrijf'!B213</f>
        <v>0</v>
      </c>
      <c r="B212">
        <f>'Insert Tab Bedrijf'!C213</f>
        <v>0</v>
      </c>
      <c r="C212" s="3">
        <f xml:space="preserve"> COUNTIF('Insert Tab Werknemers'!A$3:A$20000,A212)</f>
        <v>0</v>
      </c>
      <c r="D212" s="19">
        <f>VALUE('Insert Tab Bedrijf'!BY213)</f>
        <v>0</v>
      </c>
      <c r="E212" s="3" t="e">
        <f xml:space="preserve"> VLOOKUP(D212,'CAO Brancheregelingen lijst'!A:B,2,FALSE)</f>
        <v>#N/A</v>
      </c>
      <c r="F212" s="3">
        <f xml:space="preserve"> 'Insert Tab Bedrijf'!BZ213</f>
        <v>0</v>
      </c>
      <c r="G212" s="3" t="e">
        <f>VLOOKUP(F212:F1174,'Sector codes'!A$5:C$71,3,FALSE)</f>
        <v>#N/A</v>
      </c>
      <c r="H212">
        <f>COUNTIFS('Insert Tab Werknemers'!A:A,A212,'Insert Tab Werknemers'!CD:CD,17)</f>
        <v>0</v>
      </c>
      <c r="I212" s="19" t="str">
        <f t="shared" si="4"/>
        <v>0</v>
      </c>
    </row>
    <row r="213" spans="1:9">
      <c r="A213">
        <f>'Insert Tab Bedrijf'!B214</f>
        <v>0</v>
      </c>
      <c r="B213">
        <f>'Insert Tab Bedrijf'!C214</f>
        <v>0</v>
      </c>
      <c r="C213" s="3">
        <f xml:space="preserve"> COUNTIF('Insert Tab Werknemers'!A$3:A$20000,A213)</f>
        <v>0</v>
      </c>
      <c r="D213" s="19">
        <f>VALUE('Insert Tab Bedrijf'!BY214)</f>
        <v>0</v>
      </c>
      <c r="E213" s="3" t="e">
        <f xml:space="preserve"> VLOOKUP(D213,'CAO Brancheregelingen lijst'!A:B,2,FALSE)</f>
        <v>#N/A</v>
      </c>
      <c r="F213" s="3">
        <f xml:space="preserve"> 'Insert Tab Bedrijf'!BZ214</f>
        <v>0</v>
      </c>
      <c r="G213" s="3" t="e">
        <f>VLOOKUP(F213:F1175,'Sector codes'!A$5:C$71,3,FALSE)</f>
        <v>#N/A</v>
      </c>
      <c r="H213">
        <f>COUNTIFS('Insert Tab Werknemers'!A:A,A213,'Insert Tab Werknemers'!CD:CD,17)</f>
        <v>0</v>
      </c>
      <c r="I213" s="19" t="str">
        <f t="shared" si="4"/>
        <v>0</v>
      </c>
    </row>
    <row r="214" spans="1:9">
      <c r="A214">
        <f>'Insert Tab Bedrijf'!B215</f>
        <v>0</v>
      </c>
      <c r="B214">
        <f>'Insert Tab Bedrijf'!C215</f>
        <v>0</v>
      </c>
      <c r="C214" s="3">
        <f xml:space="preserve"> COUNTIF('Insert Tab Werknemers'!A$3:A$20000,A214)</f>
        <v>0</v>
      </c>
      <c r="D214" s="19">
        <f>VALUE('Insert Tab Bedrijf'!BY215)</f>
        <v>0</v>
      </c>
      <c r="E214" s="3" t="e">
        <f xml:space="preserve"> VLOOKUP(D214,'CAO Brancheregelingen lijst'!A:B,2,FALSE)</f>
        <v>#N/A</v>
      </c>
      <c r="F214" s="3">
        <f xml:space="preserve"> 'Insert Tab Bedrijf'!BZ215</f>
        <v>0</v>
      </c>
      <c r="G214" s="3" t="e">
        <f>VLOOKUP(F214:F1176,'Sector codes'!A$5:C$71,3,FALSE)</f>
        <v>#N/A</v>
      </c>
      <c r="H214">
        <f>COUNTIFS('Insert Tab Werknemers'!A:A,A214,'Insert Tab Werknemers'!CD:CD,17)</f>
        <v>0</v>
      </c>
      <c r="I214" s="19" t="str">
        <f t="shared" si="4"/>
        <v>0</v>
      </c>
    </row>
    <row r="215" spans="1:9">
      <c r="A215">
        <f>'Insert Tab Bedrijf'!B216</f>
        <v>0</v>
      </c>
      <c r="B215">
        <f>'Insert Tab Bedrijf'!C216</f>
        <v>0</v>
      </c>
      <c r="C215" s="3">
        <f xml:space="preserve"> COUNTIF('Insert Tab Werknemers'!A$3:A$20000,A215)</f>
        <v>0</v>
      </c>
      <c r="D215" s="19">
        <f>VALUE('Insert Tab Bedrijf'!BY216)</f>
        <v>0</v>
      </c>
      <c r="E215" s="3" t="e">
        <f xml:space="preserve"> VLOOKUP(D215,'CAO Brancheregelingen lijst'!A:B,2,FALSE)</f>
        <v>#N/A</v>
      </c>
      <c r="F215" s="3">
        <f xml:space="preserve"> 'Insert Tab Bedrijf'!BZ216</f>
        <v>0</v>
      </c>
      <c r="G215" s="3" t="e">
        <f>VLOOKUP(F215:F1177,'Sector codes'!A$5:C$71,3,FALSE)</f>
        <v>#N/A</v>
      </c>
      <c r="H215">
        <f>COUNTIFS('Insert Tab Werknemers'!A:A,A215,'Insert Tab Werknemers'!CD:CD,17)</f>
        <v>0</v>
      </c>
      <c r="I215" s="19" t="str">
        <f t="shared" si="4"/>
        <v>0</v>
      </c>
    </row>
    <row r="216" spans="1:9">
      <c r="A216">
        <f>'Insert Tab Bedrijf'!B217</f>
        <v>0</v>
      </c>
      <c r="B216">
        <f>'Insert Tab Bedrijf'!C217</f>
        <v>0</v>
      </c>
      <c r="C216" s="3">
        <f xml:space="preserve"> COUNTIF('Insert Tab Werknemers'!A$3:A$20000,A216)</f>
        <v>0</v>
      </c>
      <c r="D216" s="19">
        <f>VALUE('Insert Tab Bedrijf'!BY217)</f>
        <v>0</v>
      </c>
      <c r="E216" s="3" t="e">
        <f xml:space="preserve"> VLOOKUP(D216,'CAO Brancheregelingen lijst'!A:B,2,FALSE)</f>
        <v>#N/A</v>
      </c>
      <c r="F216" s="3">
        <f xml:space="preserve"> 'Insert Tab Bedrijf'!BZ217</f>
        <v>0</v>
      </c>
      <c r="G216" s="3" t="e">
        <f>VLOOKUP(F216:F1178,'Sector codes'!A$5:C$71,3,FALSE)</f>
        <v>#N/A</v>
      </c>
      <c r="H216">
        <f>COUNTIFS('Insert Tab Werknemers'!A:A,A216,'Insert Tab Werknemers'!CD:CD,17)</f>
        <v>0</v>
      </c>
      <c r="I216" s="19" t="str">
        <f t="shared" si="4"/>
        <v>0</v>
      </c>
    </row>
    <row r="217" spans="1:9">
      <c r="A217">
        <f>'Insert Tab Bedrijf'!B218</f>
        <v>0</v>
      </c>
      <c r="B217">
        <f>'Insert Tab Bedrijf'!C218</f>
        <v>0</v>
      </c>
      <c r="C217" s="3">
        <f xml:space="preserve"> COUNTIF('Insert Tab Werknemers'!A$3:A$20000,A217)</f>
        <v>0</v>
      </c>
      <c r="D217" s="19">
        <f>VALUE('Insert Tab Bedrijf'!BY218)</f>
        <v>0</v>
      </c>
      <c r="E217" s="3" t="e">
        <f xml:space="preserve"> VLOOKUP(D217,'CAO Brancheregelingen lijst'!A:B,2,FALSE)</f>
        <v>#N/A</v>
      </c>
      <c r="F217" s="3">
        <f xml:space="preserve"> 'Insert Tab Bedrijf'!BZ218</f>
        <v>0</v>
      </c>
      <c r="G217" s="3" t="e">
        <f>VLOOKUP(F217:F1179,'Sector codes'!A$5:C$71,3,FALSE)</f>
        <v>#N/A</v>
      </c>
      <c r="H217">
        <f>COUNTIFS('Insert Tab Werknemers'!A:A,A217,'Insert Tab Werknemers'!CD:CD,17)</f>
        <v>0</v>
      </c>
      <c r="I217" s="19" t="str">
        <f t="shared" si="4"/>
        <v>0</v>
      </c>
    </row>
    <row r="218" spans="1:9">
      <c r="A218">
        <f>'Insert Tab Bedrijf'!B219</f>
        <v>0</v>
      </c>
      <c r="B218">
        <f>'Insert Tab Bedrijf'!C219</f>
        <v>0</v>
      </c>
      <c r="C218" s="3">
        <f xml:space="preserve"> COUNTIF('Insert Tab Werknemers'!A$3:A$20000,A218)</f>
        <v>0</v>
      </c>
      <c r="D218" s="19">
        <f>VALUE('Insert Tab Bedrijf'!BY219)</f>
        <v>0</v>
      </c>
      <c r="E218" s="3" t="e">
        <f xml:space="preserve"> VLOOKUP(D218,'CAO Brancheregelingen lijst'!A:B,2,FALSE)</f>
        <v>#N/A</v>
      </c>
      <c r="F218" s="3">
        <f xml:space="preserve"> 'Insert Tab Bedrijf'!BZ219</f>
        <v>0</v>
      </c>
      <c r="G218" s="3" t="e">
        <f>VLOOKUP(F218:F1180,'Sector codes'!A$5:C$71,3,FALSE)</f>
        <v>#N/A</v>
      </c>
      <c r="H218">
        <f>COUNTIFS('Insert Tab Werknemers'!A:A,A218,'Insert Tab Werknemers'!CD:CD,17)</f>
        <v>0</v>
      </c>
      <c r="I218" s="19" t="str">
        <f t="shared" si="4"/>
        <v>0</v>
      </c>
    </row>
    <row r="219" spans="1:9">
      <c r="A219">
        <f>'Insert Tab Bedrijf'!B220</f>
        <v>0</v>
      </c>
      <c r="B219">
        <f>'Insert Tab Bedrijf'!C220</f>
        <v>0</v>
      </c>
      <c r="C219" s="3">
        <f xml:space="preserve"> COUNTIF('Insert Tab Werknemers'!A$3:A$20000,A219)</f>
        <v>0</v>
      </c>
      <c r="D219" s="19">
        <f>VALUE('Insert Tab Bedrijf'!BY220)</f>
        <v>0</v>
      </c>
      <c r="E219" s="3" t="e">
        <f xml:space="preserve"> VLOOKUP(D219,'CAO Brancheregelingen lijst'!A:B,2,FALSE)</f>
        <v>#N/A</v>
      </c>
      <c r="F219" s="3">
        <f xml:space="preserve"> 'Insert Tab Bedrijf'!BZ220</f>
        <v>0</v>
      </c>
      <c r="G219" s="3" t="e">
        <f>VLOOKUP(F219:F1181,'Sector codes'!A$5:C$71,3,FALSE)</f>
        <v>#N/A</v>
      </c>
      <c r="H219">
        <f>COUNTIFS('Insert Tab Werknemers'!A:A,A219,'Insert Tab Werknemers'!CD:CD,17)</f>
        <v>0</v>
      </c>
      <c r="I219" s="19" t="str">
        <f t="shared" si="4"/>
        <v>0</v>
      </c>
    </row>
    <row r="220" spans="1:9">
      <c r="A220">
        <f>'Insert Tab Bedrijf'!B221</f>
        <v>0</v>
      </c>
      <c r="B220">
        <f>'Insert Tab Bedrijf'!C221</f>
        <v>0</v>
      </c>
      <c r="C220" s="3">
        <f xml:space="preserve"> COUNTIF('Insert Tab Werknemers'!A$3:A$20000,A220)</f>
        <v>0</v>
      </c>
      <c r="D220" s="19">
        <f>VALUE('Insert Tab Bedrijf'!BY221)</f>
        <v>0</v>
      </c>
      <c r="E220" s="3" t="e">
        <f xml:space="preserve"> VLOOKUP(D220,'CAO Brancheregelingen lijst'!A:B,2,FALSE)</f>
        <v>#N/A</v>
      </c>
      <c r="F220" s="3">
        <f xml:space="preserve"> 'Insert Tab Bedrijf'!BZ221</f>
        <v>0</v>
      </c>
      <c r="G220" s="3" t="e">
        <f>VLOOKUP(F220:F1182,'Sector codes'!A$5:C$71,3,FALSE)</f>
        <v>#N/A</v>
      </c>
      <c r="H220">
        <f>COUNTIFS('Insert Tab Werknemers'!A:A,A220,'Insert Tab Werknemers'!CD:CD,17)</f>
        <v>0</v>
      </c>
      <c r="I220" s="19" t="str">
        <f t="shared" si="4"/>
        <v>0</v>
      </c>
    </row>
    <row r="221" spans="1:9">
      <c r="A221">
        <f>'Insert Tab Bedrijf'!B222</f>
        <v>0</v>
      </c>
      <c r="B221">
        <f>'Insert Tab Bedrijf'!C222</f>
        <v>0</v>
      </c>
      <c r="C221" s="3">
        <f xml:space="preserve"> COUNTIF('Insert Tab Werknemers'!A$3:A$20000,A221)</f>
        <v>0</v>
      </c>
      <c r="D221" s="19">
        <f>VALUE('Insert Tab Bedrijf'!BY222)</f>
        <v>0</v>
      </c>
      <c r="E221" s="3" t="e">
        <f xml:space="preserve"> VLOOKUP(D221,'CAO Brancheregelingen lijst'!A:B,2,FALSE)</f>
        <v>#N/A</v>
      </c>
      <c r="F221" s="3">
        <f xml:space="preserve"> 'Insert Tab Bedrijf'!BZ222</f>
        <v>0</v>
      </c>
      <c r="G221" s="3" t="e">
        <f>VLOOKUP(F221:F1183,'Sector codes'!A$5:C$71,3,FALSE)</f>
        <v>#N/A</v>
      </c>
      <c r="H221">
        <f>COUNTIFS('Insert Tab Werknemers'!A:A,A221,'Insert Tab Werknemers'!CD:CD,17)</f>
        <v>0</v>
      </c>
      <c r="I221" s="19" t="str">
        <f t="shared" si="4"/>
        <v>0</v>
      </c>
    </row>
    <row r="222" spans="1:9">
      <c r="A222">
        <f>'Insert Tab Bedrijf'!B223</f>
        <v>0</v>
      </c>
      <c r="B222">
        <f>'Insert Tab Bedrijf'!C223</f>
        <v>0</v>
      </c>
      <c r="C222" s="3">
        <f xml:space="preserve"> COUNTIF('Insert Tab Werknemers'!A$3:A$20000,A222)</f>
        <v>0</v>
      </c>
      <c r="D222" s="19">
        <f>VALUE('Insert Tab Bedrijf'!BY223)</f>
        <v>0</v>
      </c>
      <c r="E222" s="3" t="e">
        <f xml:space="preserve"> VLOOKUP(D222,'CAO Brancheregelingen lijst'!A:B,2,FALSE)</f>
        <v>#N/A</v>
      </c>
      <c r="F222" s="3">
        <f xml:space="preserve"> 'Insert Tab Bedrijf'!BZ223</f>
        <v>0</v>
      </c>
      <c r="G222" s="3" t="e">
        <f>VLOOKUP(F222:F1184,'Sector codes'!A$5:C$71,3,FALSE)</f>
        <v>#N/A</v>
      </c>
      <c r="H222">
        <f>COUNTIFS('Insert Tab Werknemers'!A:A,A222,'Insert Tab Werknemers'!CD:CD,17)</f>
        <v>0</v>
      </c>
      <c r="I222" s="19" t="str">
        <f t="shared" si="4"/>
        <v>0</v>
      </c>
    </row>
    <row r="223" spans="1:9">
      <c r="A223">
        <f>'Insert Tab Bedrijf'!B224</f>
        <v>0</v>
      </c>
      <c r="B223">
        <f>'Insert Tab Bedrijf'!C224</f>
        <v>0</v>
      </c>
      <c r="C223" s="3">
        <f xml:space="preserve"> COUNTIF('Insert Tab Werknemers'!A$3:A$20000,A223)</f>
        <v>0</v>
      </c>
      <c r="D223" s="19">
        <f>VALUE('Insert Tab Bedrijf'!BY224)</f>
        <v>0</v>
      </c>
      <c r="E223" s="3" t="e">
        <f xml:space="preserve"> VLOOKUP(D223,'CAO Brancheregelingen lijst'!A:B,2,FALSE)</f>
        <v>#N/A</v>
      </c>
      <c r="F223" s="3">
        <f xml:space="preserve"> 'Insert Tab Bedrijf'!BZ224</f>
        <v>0</v>
      </c>
      <c r="G223" s="3" t="e">
        <f>VLOOKUP(F223:F1185,'Sector codes'!A$5:C$71,3,FALSE)</f>
        <v>#N/A</v>
      </c>
      <c r="H223">
        <f>COUNTIFS('Insert Tab Werknemers'!A:A,A223,'Insert Tab Werknemers'!CD:CD,17)</f>
        <v>0</v>
      </c>
      <c r="I223" s="19" t="str">
        <f t="shared" si="4"/>
        <v>0</v>
      </c>
    </row>
    <row r="224" spans="1:9">
      <c r="A224">
        <f>'Insert Tab Bedrijf'!B225</f>
        <v>0</v>
      </c>
      <c r="B224">
        <f>'Insert Tab Bedrijf'!C225</f>
        <v>0</v>
      </c>
      <c r="C224" s="3">
        <f xml:space="preserve"> COUNTIF('Insert Tab Werknemers'!A$3:A$20000,A224)</f>
        <v>0</v>
      </c>
      <c r="D224" s="19">
        <f>VALUE('Insert Tab Bedrijf'!BY225)</f>
        <v>0</v>
      </c>
      <c r="E224" s="3" t="e">
        <f xml:space="preserve"> VLOOKUP(D224,'CAO Brancheregelingen lijst'!A:B,2,FALSE)</f>
        <v>#N/A</v>
      </c>
      <c r="F224" s="3">
        <f xml:space="preserve"> 'Insert Tab Bedrijf'!BZ225</f>
        <v>0</v>
      </c>
      <c r="G224" s="3" t="e">
        <f>VLOOKUP(F224:F1186,'Sector codes'!A$5:C$71,3,FALSE)</f>
        <v>#N/A</v>
      </c>
      <c r="H224">
        <f>COUNTIFS('Insert Tab Werknemers'!A:A,A224,'Insert Tab Werknemers'!CD:CD,17)</f>
        <v>0</v>
      </c>
      <c r="I224" s="19" t="str">
        <f t="shared" si="4"/>
        <v>0</v>
      </c>
    </row>
    <row r="225" spans="1:9">
      <c r="A225">
        <f>'Insert Tab Bedrijf'!B226</f>
        <v>0</v>
      </c>
      <c r="B225">
        <f>'Insert Tab Bedrijf'!C226</f>
        <v>0</v>
      </c>
      <c r="C225" s="3">
        <f xml:space="preserve"> COUNTIF('Insert Tab Werknemers'!A$3:A$20000,A225)</f>
        <v>0</v>
      </c>
      <c r="D225" s="19">
        <f>VALUE('Insert Tab Bedrijf'!BY226)</f>
        <v>0</v>
      </c>
      <c r="E225" s="3" t="e">
        <f xml:space="preserve"> VLOOKUP(D225,'CAO Brancheregelingen lijst'!A:B,2,FALSE)</f>
        <v>#N/A</v>
      </c>
      <c r="F225" s="3">
        <f xml:space="preserve"> 'Insert Tab Bedrijf'!BZ226</f>
        <v>0</v>
      </c>
      <c r="G225" s="3" t="e">
        <f>VLOOKUP(F225:F1187,'Sector codes'!A$5:C$71,3,FALSE)</f>
        <v>#N/A</v>
      </c>
      <c r="H225">
        <f>COUNTIFS('Insert Tab Werknemers'!A:A,A225,'Insert Tab Werknemers'!CD:CD,17)</f>
        <v>0</v>
      </c>
      <c r="I225" s="19" t="str">
        <f t="shared" si="4"/>
        <v>0</v>
      </c>
    </row>
    <row r="226" spans="1:9">
      <c r="A226">
        <f>'Insert Tab Bedrijf'!B227</f>
        <v>0</v>
      </c>
      <c r="B226">
        <f>'Insert Tab Bedrijf'!C227</f>
        <v>0</v>
      </c>
      <c r="C226" s="3">
        <f xml:space="preserve"> COUNTIF('Insert Tab Werknemers'!A$3:A$20000,A226)</f>
        <v>0</v>
      </c>
      <c r="D226" s="19">
        <f>VALUE('Insert Tab Bedrijf'!BY227)</f>
        <v>0</v>
      </c>
      <c r="E226" s="3" t="e">
        <f xml:space="preserve"> VLOOKUP(D226,'CAO Brancheregelingen lijst'!A:B,2,FALSE)</f>
        <v>#N/A</v>
      </c>
      <c r="F226" s="3">
        <f xml:space="preserve"> 'Insert Tab Bedrijf'!BZ227</f>
        <v>0</v>
      </c>
      <c r="G226" s="3" t="e">
        <f>VLOOKUP(F226:F1188,'Sector codes'!A$5:C$71,3,FALSE)</f>
        <v>#N/A</v>
      </c>
      <c r="H226">
        <f>COUNTIFS('Insert Tab Werknemers'!A:A,A226,'Insert Tab Werknemers'!CD:CD,17)</f>
        <v>0</v>
      </c>
      <c r="I226" s="19" t="str">
        <f t="shared" si="4"/>
        <v>0</v>
      </c>
    </row>
    <row r="227" spans="1:9">
      <c r="A227">
        <f>'Insert Tab Bedrijf'!B228</f>
        <v>0</v>
      </c>
      <c r="B227">
        <f>'Insert Tab Bedrijf'!C228</f>
        <v>0</v>
      </c>
      <c r="C227" s="3">
        <f xml:space="preserve"> COUNTIF('Insert Tab Werknemers'!A$3:A$20000,A227)</f>
        <v>0</v>
      </c>
      <c r="D227" s="19">
        <f>VALUE('Insert Tab Bedrijf'!BY228)</f>
        <v>0</v>
      </c>
      <c r="E227" s="3" t="e">
        <f xml:space="preserve"> VLOOKUP(D227,'CAO Brancheregelingen lijst'!A:B,2,FALSE)</f>
        <v>#N/A</v>
      </c>
      <c r="F227" s="3">
        <f xml:space="preserve"> 'Insert Tab Bedrijf'!BZ228</f>
        <v>0</v>
      </c>
      <c r="G227" s="3" t="e">
        <f>VLOOKUP(F227:F1189,'Sector codes'!A$5:C$71,3,FALSE)</f>
        <v>#N/A</v>
      </c>
      <c r="H227">
        <f>COUNTIFS('Insert Tab Werknemers'!A:A,A227,'Insert Tab Werknemers'!CD:CD,17)</f>
        <v>0</v>
      </c>
      <c r="I227" s="19" t="str">
        <f t="shared" si="4"/>
        <v>0</v>
      </c>
    </row>
    <row r="228" spans="1:9">
      <c r="A228">
        <f>'Insert Tab Bedrijf'!B229</f>
        <v>0</v>
      </c>
      <c r="B228">
        <f>'Insert Tab Bedrijf'!C229</f>
        <v>0</v>
      </c>
      <c r="C228" s="3">
        <f xml:space="preserve"> COUNTIF('Insert Tab Werknemers'!A$3:A$20000,A228)</f>
        <v>0</v>
      </c>
      <c r="D228" s="19">
        <f>VALUE('Insert Tab Bedrijf'!BY229)</f>
        <v>0</v>
      </c>
      <c r="E228" s="3" t="e">
        <f xml:space="preserve"> VLOOKUP(D228,'CAO Brancheregelingen lijst'!A:B,2,FALSE)</f>
        <v>#N/A</v>
      </c>
      <c r="F228" s="3">
        <f xml:space="preserve"> 'Insert Tab Bedrijf'!BZ229</f>
        <v>0</v>
      </c>
      <c r="G228" s="3" t="e">
        <f>VLOOKUP(F228:F1190,'Sector codes'!A$5:C$71,3,FALSE)</f>
        <v>#N/A</v>
      </c>
      <c r="H228">
        <f>COUNTIFS('Insert Tab Werknemers'!A:A,A228,'Insert Tab Werknemers'!CD:CD,17)</f>
        <v>0</v>
      </c>
      <c r="I228" s="19" t="str">
        <f t="shared" si="4"/>
        <v>0</v>
      </c>
    </row>
    <row r="229" spans="1:9">
      <c r="A229">
        <f>'Insert Tab Bedrijf'!B230</f>
        <v>0</v>
      </c>
      <c r="B229">
        <f>'Insert Tab Bedrijf'!C230</f>
        <v>0</v>
      </c>
      <c r="C229" s="3">
        <f xml:space="preserve"> COUNTIF('Insert Tab Werknemers'!A$3:A$20000,A229)</f>
        <v>0</v>
      </c>
      <c r="D229" s="19">
        <f>VALUE('Insert Tab Bedrijf'!BY230)</f>
        <v>0</v>
      </c>
      <c r="E229" s="3" t="e">
        <f xml:space="preserve"> VLOOKUP(D229,'CAO Brancheregelingen lijst'!A:B,2,FALSE)</f>
        <v>#N/A</v>
      </c>
      <c r="F229" s="3">
        <f xml:space="preserve"> 'Insert Tab Bedrijf'!BZ230</f>
        <v>0</v>
      </c>
      <c r="G229" s="3" t="e">
        <f>VLOOKUP(F229:F1191,'Sector codes'!A$5:C$71,3,FALSE)</f>
        <v>#N/A</v>
      </c>
      <c r="H229">
        <f>COUNTIFS('Insert Tab Werknemers'!A:A,A229,'Insert Tab Werknemers'!CD:CD,17)</f>
        <v>0</v>
      </c>
      <c r="I229" s="19" t="str">
        <f t="shared" si="4"/>
        <v>0</v>
      </c>
    </row>
    <row r="230" spans="1:9">
      <c r="A230">
        <f>'Insert Tab Bedrijf'!B231</f>
        <v>0</v>
      </c>
      <c r="B230">
        <f>'Insert Tab Bedrijf'!C231</f>
        <v>0</v>
      </c>
      <c r="C230" s="3">
        <f xml:space="preserve"> COUNTIF('Insert Tab Werknemers'!A$3:A$20000,A230)</f>
        <v>0</v>
      </c>
      <c r="D230" s="19">
        <f>VALUE('Insert Tab Bedrijf'!BY231)</f>
        <v>0</v>
      </c>
      <c r="E230" s="3" t="e">
        <f xml:space="preserve"> VLOOKUP(D230,'CAO Brancheregelingen lijst'!A:B,2,FALSE)</f>
        <v>#N/A</v>
      </c>
      <c r="F230" s="3">
        <f xml:space="preserve"> 'Insert Tab Bedrijf'!BZ231</f>
        <v>0</v>
      </c>
      <c r="G230" s="3" t="e">
        <f>VLOOKUP(F230:F1192,'Sector codes'!A$5:C$71,3,FALSE)</f>
        <v>#N/A</v>
      </c>
      <c r="H230">
        <f>COUNTIFS('Insert Tab Werknemers'!A:A,A230,'Insert Tab Werknemers'!CD:CD,17)</f>
        <v>0</v>
      </c>
      <c r="I230" s="19" t="str">
        <f t="shared" si="4"/>
        <v>0</v>
      </c>
    </row>
    <row r="231" spans="1:9">
      <c r="A231">
        <f>'Insert Tab Bedrijf'!B232</f>
        <v>0</v>
      </c>
      <c r="B231">
        <f>'Insert Tab Bedrijf'!C232</f>
        <v>0</v>
      </c>
      <c r="C231" s="3">
        <f xml:space="preserve"> COUNTIF('Insert Tab Werknemers'!A$3:A$20000,A231)</f>
        <v>0</v>
      </c>
      <c r="D231" s="19">
        <f>VALUE('Insert Tab Bedrijf'!BY232)</f>
        <v>0</v>
      </c>
      <c r="E231" s="3" t="e">
        <f xml:space="preserve"> VLOOKUP(D231,'CAO Brancheregelingen lijst'!A:B,2,FALSE)</f>
        <v>#N/A</v>
      </c>
      <c r="F231" s="3">
        <f xml:space="preserve"> 'Insert Tab Bedrijf'!BZ232</f>
        <v>0</v>
      </c>
      <c r="G231" s="3" t="e">
        <f>VLOOKUP(F231:F1193,'Sector codes'!A$5:C$71,3,FALSE)</f>
        <v>#N/A</v>
      </c>
      <c r="H231">
        <f>COUNTIFS('Insert Tab Werknemers'!A:A,A231,'Insert Tab Werknemers'!CD:CD,17)</f>
        <v>0</v>
      </c>
      <c r="I231" s="19" t="str">
        <f t="shared" si="4"/>
        <v>0</v>
      </c>
    </row>
    <row r="232" spans="1:9">
      <c r="A232">
        <f>'Insert Tab Bedrijf'!B233</f>
        <v>0</v>
      </c>
      <c r="B232">
        <f>'Insert Tab Bedrijf'!C233</f>
        <v>0</v>
      </c>
      <c r="C232" s="3">
        <f xml:space="preserve"> COUNTIF('Insert Tab Werknemers'!A$3:A$20000,A232)</f>
        <v>0</v>
      </c>
      <c r="D232" s="19">
        <f>VALUE('Insert Tab Bedrijf'!BY233)</f>
        <v>0</v>
      </c>
      <c r="E232" s="3" t="e">
        <f xml:space="preserve"> VLOOKUP(D232,'CAO Brancheregelingen lijst'!A:B,2,FALSE)</f>
        <v>#N/A</v>
      </c>
      <c r="F232" s="3">
        <f xml:space="preserve"> 'Insert Tab Bedrijf'!BZ233</f>
        <v>0</v>
      </c>
      <c r="G232" s="3" t="e">
        <f>VLOOKUP(F232:F1194,'Sector codes'!A$5:C$71,3,FALSE)</f>
        <v>#N/A</v>
      </c>
      <c r="H232">
        <f>COUNTIFS('Insert Tab Werknemers'!A:A,A232,'Insert Tab Werknemers'!CD:CD,17)</f>
        <v>0</v>
      </c>
      <c r="I232" s="19" t="str">
        <f t="shared" si="4"/>
        <v>0</v>
      </c>
    </row>
    <row r="233" spans="1:9">
      <c r="A233">
        <f>'Insert Tab Bedrijf'!B234</f>
        <v>0</v>
      </c>
      <c r="B233">
        <f>'Insert Tab Bedrijf'!C234</f>
        <v>0</v>
      </c>
      <c r="C233" s="3">
        <f xml:space="preserve"> COUNTIF('Insert Tab Werknemers'!A$3:A$20000,A233)</f>
        <v>0</v>
      </c>
      <c r="D233" s="19">
        <f>VALUE('Insert Tab Bedrijf'!BY234)</f>
        <v>0</v>
      </c>
      <c r="E233" s="3" t="e">
        <f xml:space="preserve"> VLOOKUP(D233,'CAO Brancheregelingen lijst'!A:B,2,FALSE)</f>
        <v>#N/A</v>
      </c>
      <c r="F233" s="3">
        <f xml:space="preserve"> 'Insert Tab Bedrijf'!BZ234</f>
        <v>0</v>
      </c>
      <c r="G233" s="3" t="e">
        <f>VLOOKUP(F233:F1195,'Sector codes'!A$5:C$71,3,FALSE)</f>
        <v>#N/A</v>
      </c>
      <c r="H233">
        <f>COUNTIFS('Insert Tab Werknemers'!A:A,A233,'Insert Tab Werknemers'!CD:CD,17)</f>
        <v>0</v>
      </c>
      <c r="I233" s="19" t="str">
        <f t="shared" si="4"/>
        <v>0</v>
      </c>
    </row>
    <row r="234" spans="1:9">
      <c r="A234">
        <f>'Insert Tab Bedrijf'!B235</f>
        <v>0</v>
      </c>
      <c r="B234">
        <f>'Insert Tab Bedrijf'!C235</f>
        <v>0</v>
      </c>
      <c r="C234" s="3">
        <f xml:space="preserve"> COUNTIF('Insert Tab Werknemers'!A$3:A$20000,A234)</f>
        <v>0</v>
      </c>
      <c r="D234" s="19">
        <f>VALUE('Insert Tab Bedrijf'!BY235)</f>
        <v>0</v>
      </c>
      <c r="E234" s="3" t="e">
        <f xml:space="preserve"> VLOOKUP(D234,'CAO Brancheregelingen lijst'!A:B,2,FALSE)</f>
        <v>#N/A</v>
      </c>
      <c r="F234" s="3">
        <f xml:space="preserve"> 'Insert Tab Bedrijf'!BZ235</f>
        <v>0</v>
      </c>
      <c r="G234" s="3" t="e">
        <f>VLOOKUP(F234:F1196,'Sector codes'!A$5:C$71,3,FALSE)</f>
        <v>#N/A</v>
      </c>
      <c r="H234">
        <f>COUNTIFS('Insert Tab Werknemers'!A:A,A234,'Insert Tab Werknemers'!CD:CD,17)</f>
        <v>0</v>
      </c>
      <c r="I234" s="19" t="str">
        <f t="shared" si="4"/>
        <v>0</v>
      </c>
    </row>
    <row r="235" spans="1:9">
      <c r="A235">
        <f>'Insert Tab Bedrijf'!B236</f>
        <v>0</v>
      </c>
      <c r="B235">
        <f>'Insert Tab Bedrijf'!C236</f>
        <v>0</v>
      </c>
      <c r="C235" s="3">
        <f xml:space="preserve"> COUNTIF('Insert Tab Werknemers'!A$3:A$20000,A235)</f>
        <v>0</v>
      </c>
      <c r="D235" s="19">
        <f>VALUE('Insert Tab Bedrijf'!BY236)</f>
        <v>0</v>
      </c>
      <c r="E235" s="3" t="e">
        <f xml:space="preserve"> VLOOKUP(D235,'CAO Brancheregelingen lijst'!A:B,2,FALSE)</f>
        <v>#N/A</v>
      </c>
      <c r="F235" s="3">
        <f xml:space="preserve"> 'Insert Tab Bedrijf'!BZ236</f>
        <v>0</v>
      </c>
      <c r="G235" s="3" t="e">
        <f>VLOOKUP(F235:F1197,'Sector codes'!A$5:C$71,3,FALSE)</f>
        <v>#N/A</v>
      </c>
      <c r="H235">
        <f>COUNTIFS('Insert Tab Werknemers'!A:A,A235,'Insert Tab Werknemers'!CD:CD,17)</f>
        <v>0</v>
      </c>
      <c r="I235" s="19" t="str">
        <f t="shared" si="4"/>
        <v>0</v>
      </c>
    </row>
    <row r="236" spans="1:9">
      <c r="A236">
        <f>'Insert Tab Bedrijf'!B237</f>
        <v>0</v>
      </c>
      <c r="B236">
        <f>'Insert Tab Bedrijf'!C237</f>
        <v>0</v>
      </c>
      <c r="C236" s="3">
        <f xml:space="preserve"> COUNTIF('Insert Tab Werknemers'!A$3:A$20000,A236)</f>
        <v>0</v>
      </c>
      <c r="D236" s="19">
        <f>VALUE('Insert Tab Bedrijf'!BY237)</f>
        <v>0</v>
      </c>
      <c r="E236" s="3" t="e">
        <f xml:space="preserve"> VLOOKUP(D236,'CAO Brancheregelingen lijst'!A:B,2,FALSE)</f>
        <v>#N/A</v>
      </c>
      <c r="F236" s="3">
        <f xml:space="preserve"> 'Insert Tab Bedrijf'!BZ237</f>
        <v>0</v>
      </c>
      <c r="G236" s="3" t="e">
        <f>VLOOKUP(F236:F1198,'Sector codes'!A$5:C$71,3,FALSE)</f>
        <v>#N/A</v>
      </c>
      <c r="H236">
        <f>COUNTIFS('Insert Tab Werknemers'!A:A,A236,'Insert Tab Werknemers'!CD:CD,17)</f>
        <v>0</v>
      </c>
      <c r="I236" s="19" t="str">
        <f t="shared" si="4"/>
        <v>0</v>
      </c>
    </row>
    <row r="237" spans="1:9">
      <c r="A237">
        <f>'Insert Tab Bedrijf'!B238</f>
        <v>0</v>
      </c>
      <c r="B237">
        <f>'Insert Tab Bedrijf'!C238</f>
        <v>0</v>
      </c>
      <c r="C237" s="3">
        <f xml:space="preserve"> COUNTIF('Insert Tab Werknemers'!A$3:A$20000,A237)</f>
        <v>0</v>
      </c>
      <c r="D237" s="19">
        <f>VALUE('Insert Tab Bedrijf'!BY238)</f>
        <v>0</v>
      </c>
      <c r="E237" s="3" t="e">
        <f xml:space="preserve"> VLOOKUP(D237,'CAO Brancheregelingen lijst'!A:B,2,FALSE)</f>
        <v>#N/A</v>
      </c>
      <c r="F237" s="3">
        <f xml:space="preserve"> 'Insert Tab Bedrijf'!BZ238</f>
        <v>0</v>
      </c>
      <c r="G237" s="3" t="e">
        <f>VLOOKUP(F237:F1199,'Sector codes'!A$5:C$71,3,FALSE)</f>
        <v>#N/A</v>
      </c>
      <c r="H237">
        <f>COUNTIFS('Insert Tab Werknemers'!A:A,A237,'Insert Tab Werknemers'!CD:CD,17)</f>
        <v>0</v>
      </c>
      <c r="I237" s="19" t="str">
        <f t="shared" si="4"/>
        <v>0</v>
      </c>
    </row>
    <row r="238" spans="1:9">
      <c r="A238">
        <f>'Insert Tab Bedrijf'!B239</f>
        <v>0</v>
      </c>
      <c r="B238">
        <f>'Insert Tab Bedrijf'!C239</f>
        <v>0</v>
      </c>
      <c r="C238" s="3">
        <f xml:space="preserve"> COUNTIF('Insert Tab Werknemers'!A$3:A$20000,A238)</f>
        <v>0</v>
      </c>
      <c r="D238" s="19">
        <f>VALUE('Insert Tab Bedrijf'!BY239)</f>
        <v>0</v>
      </c>
      <c r="E238" s="3" t="e">
        <f xml:space="preserve"> VLOOKUP(D238,'CAO Brancheregelingen lijst'!A:B,2,FALSE)</f>
        <v>#N/A</v>
      </c>
      <c r="F238" s="3">
        <f xml:space="preserve"> 'Insert Tab Bedrijf'!BZ239</f>
        <v>0</v>
      </c>
      <c r="G238" s="3" t="e">
        <f>VLOOKUP(F238:F1200,'Sector codes'!A$5:C$71,3,FALSE)</f>
        <v>#N/A</v>
      </c>
      <c r="H238">
        <f>COUNTIFS('Insert Tab Werknemers'!A:A,A238,'Insert Tab Werknemers'!CD:CD,17)</f>
        <v>0</v>
      </c>
      <c r="I238" s="19" t="str">
        <f t="shared" si="4"/>
        <v>0</v>
      </c>
    </row>
    <row r="239" spans="1:9">
      <c r="A239">
        <f>'Insert Tab Bedrijf'!B240</f>
        <v>0</v>
      </c>
      <c r="B239">
        <f>'Insert Tab Bedrijf'!C240</f>
        <v>0</v>
      </c>
      <c r="C239" s="3">
        <f xml:space="preserve"> COUNTIF('Insert Tab Werknemers'!A$3:A$20000,A239)</f>
        <v>0</v>
      </c>
      <c r="D239" s="19">
        <f>VALUE('Insert Tab Bedrijf'!BY240)</f>
        <v>0</v>
      </c>
      <c r="E239" s="3" t="e">
        <f xml:space="preserve"> VLOOKUP(D239,'CAO Brancheregelingen lijst'!A:B,2,FALSE)</f>
        <v>#N/A</v>
      </c>
      <c r="F239" s="3">
        <f xml:space="preserve"> 'Insert Tab Bedrijf'!BZ240</f>
        <v>0</v>
      </c>
      <c r="G239" s="3" t="e">
        <f>VLOOKUP(F239:F1201,'Sector codes'!A$5:C$71,3,FALSE)</f>
        <v>#N/A</v>
      </c>
      <c r="H239">
        <f>COUNTIFS('Insert Tab Werknemers'!A:A,A239,'Insert Tab Werknemers'!CD:CD,17)</f>
        <v>0</v>
      </c>
      <c r="I239" s="19" t="str">
        <f t="shared" si="4"/>
        <v>0</v>
      </c>
    </row>
    <row r="240" spans="1:9">
      <c r="A240">
        <f>'Insert Tab Bedrijf'!B241</f>
        <v>0</v>
      </c>
      <c r="B240">
        <f>'Insert Tab Bedrijf'!C241</f>
        <v>0</v>
      </c>
      <c r="C240" s="3">
        <f xml:space="preserve"> COUNTIF('Insert Tab Werknemers'!A$3:A$20000,A240)</f>
        <v>0</v>
      </c>
      <c r="D240" s="19">
        <f>VALUE('Insert Tab Bedrijf'!BY241)</f>
        <v>0</v>
      </c>
      <c r="E240" s="3" t="e">
        <f xml:space="preserve"> VLOOKUP(D240,'CAO Brancheregelingen lijst'!A:B,2,FALSE)</f>
        <v>#N/A</v>
      </c>
      <c r="F240" s="3">
        <f xml:space="preserve"> 'Insert Tab Bedrijf'!BZ241</f>
        <v>0</v>
      </c>
      <c r="G240" s="3" t="e">
        <f>VLOOKUP(F240:F1202,'Sector codes'!A$5:C$71,3,FALSE)</f>
        <v>#N/A</v>
      </c>
      <c r="H240">
        <f>COUNTIFS('Insert Tab Werknemers'!A:A,A240,'Insert Tab Werknemers'!CD:CD,17)</f>
        <v>0</v>
      </c>
      <c r="I240" s="19" t="str">
        <f t="shared" si="4"/>
        <v>0</v>
      </c>
    </row>
    <row r="241" spans="1:9">
      <c r="A241">
        <f>'Insert Tab Bedrijf'!B242</f>
        <v>0</v>
      </c>
      <c r="B241">
        <f>'Insert Tab Bedrijf'!C242</f>
        <v>0</v>
      </c>
      <c r="C241" s="3">
        <f xml:space="preserve"> COUNTIF('Insert Tab Werknemers'!A$3:A$20000,A241)</f>
        <v>0</v>
      </c>
      <c r="D241" s="19">
        <f>VALUE('Insert Tab Bedrijf'!BY242)</f>
        <v>0</v>
      </c>
      <c r="E241" s="3" t="e">
        <f xml:space="preserve"> VLOOKUP(D241,'CAO Brancheregelingen lijst'!A:B,2,FALSE)</f>
        <v>#N/A</v>
      </c>
      <c r="F241" s="3">
        <f xml:space="preserve"> 'Insert Tab Bedrijf'!BZ242</f>
        <v>0</v>
      </c>
      <c r="G241" s="3" t="e">
        <f>VLOOKUP(F241:F1203,'Sector codes'!A$5:C$71,3,FALSE)</f>
        <v>#N/A</v>
      </c>
      <c r="H241">
        <f>COUNTIFS('Insert Tab Werknemers'!A:A,A241,'Insert Tab Werknemers'!CD:CD,17)</f>
        <v>0</v>
      </c>
      <c r="I241" s="19" t="str">
        <f t="shared" si="4"/>
        <v>0</v>
      </c>
    </row>
    <row r="242" spans="1:9">
      <c r="A242">
        <f>'Insert Tab Bedrijf'!B243</f>
        <v>0</v>
      </c>
      <c r="B242">
        <f>'Insert Tab Bedrijf'!C243</f>
        <v>0</v>
      </c>
      <c r="C242" s="3">
        <f xml:space="preserve"> COUNTIF('Insert Tab Werknemers'!A$3:A$20000,A242)</f>
        <v>0</v>
      </c>
      <c r="D242" s="19">
        <f>VALUE('Insert Tab Bedrijf'!BY243)</f>
        <v>0</v>
      </c>
      <c r="E242" s="3" t="e">
        <f xml:space="preserve"> VLOOKUP(D242,'CAO Brancheregelingen lijst'!A:B,2,FALSE)</f>
        <v>#N/A</v>
      </c>
      <c r="F242" s="3">
        <f xml:space="preserve"> 'Insert Tab Bedrijf'!BZ243</f>
        <v>0</v>
      </c>
      <c r="G242" s="3" t="e">
        <f>VLOOKUP(F242:F1204,'Sector codes'!A$5:C$71,3,FALSE)</f>
        <v>#N/A</v>
      </c>
      <c r="H242">
        <f>COUNTIFS('Insert Tab Werknemers'!A:A,A242,'Insert Tab Werknemers'!CD:CD,17)</f>
        <v>0</v>
      </c>
      <c r="I242" s="19" t="str">
        <f t="shared" si="4"/>
        <v>0</v>
      </c>
    </row>
    <row r="243" spans="1:9">
      <c r="A243">
        <f>'Insert Tab Bedrijf'!B244</f>
        <v>0</v>
      </c>
      <c r="B243">
        <f>'Insert Tab Bedrijf'!C244</f>
        <v>0</v>
      </c>
      <c r="C243" s="3">
        <f xml:space="preserve"> COUNTIF('Insert Tab Werknemers'!A$3:A$20000,A243)</f>
        <v>0</v>
      </c>
      <c r="D243" s="19">
        <f>VALUE('Insert Tab Bedrijf'!BY244)</f>
        <v>0</v>
      </c>
      <c r="E243" s="3" t="e">
        <f xml:space="preserve"> VLOOKUP(D243,'CAO Brancheregelingen lijst'!A:B,2,FALSE)</f>
        <v>#N/A</v>
      </c>
      <c r="F243" s="3">
        <f xml:space="preserve"> 'Insert Tab Bedrijf'!BZ244</f>
        <v>0</v>
      </c>
      <c r="G243" s="3" t="e">
        <f>VLOOKUP(F243:F1205,'Sector codes'!A$5:C$71,3,FALSE)</f>
        <v>#N/A</v>
      </c>
      <c r="H243">
        <f>COUNTIFS('Insert Tab Werknemers'!A:A,A243,'Insert Tab Werknemers'!CD:CD,17)</f>
        <v>0</v>
      </c>
      <c r="I243" s="19" t="str">
        <f t="shared" si="4"/>
        <v>0</v>
      </c>
    </row>
    <row r="244" spans="1:9">
      <c r="A244">
        <f>'Insert Tab Bedrijf'!B245</f>
        <v>0</v>
      </c>
      <c r="B244">
        <f>'Insert Tab Bedrijf'!C245</f>
        <v>0</v>
      </c>
      <c r="C244" s="3">
        <f xml:space="preserve"> COUNTIF('Insert Tab Werknemers'!A$3:A$20000,A244)</f>
        <v>0</v>
      </c>
      <c r="D244" s="19">
        <f>VALUE('Insert Tab Bedrijf'!BY245)</f>
        <v>0</v>
      </c>
      <c r="E244" s="3" t="e">
        <f xml:space="preserve"> VLOOKUP(D244,'CAO Brancheregelingen lijst'!A:B,2,FALSE)</f>
        <v>#N/A</v>
      </c>
      <c r="F244" s="3">
        <f xml:space="preserve"> 'Insert Tab Bedrijf'!BZ245</f>
        <v>0</v>
      </c>
      <c r="G244" s="3" t="e">
        <f>VLOOKUP(F244:F1206,'Sector codes'!A$5:C$71,3,FALSE)</f>
        <v>#N/A</v>
      </c>
      <c r="H244">
        <f>COUNTIFS('Insert Tab Werknemers'!A:A,A244,'Insert Tab Werknemers'!CD:CD,17)</f>
        <v>0</v>
      </c>
      <c r="I244" s="19" t="str">
        <f t="shared" si="4"/>
        <v>0</v>
      </c>
    </row>
    <row r="245" spans="1:9">
      <c r="A245">
        <f>'Insert Tab Bedrijf'!B246</f>
        <v>0</v>
      </c>
      <c r="B245">
        <f>'Insert Tab Bedrijf'!C246</f>
        <v>0</v>
      </c>
      <c r="C245" s="3">
        <f xml:space="preserve"> COUNTIF('Insert Tab Werknemers'!A$3:A$20000,A245)</f>
        <v>0</v>
      </c>
      <c r="D245" s="19">
        <f>VALUE('Insert Tab Bedrijf'!BY246)</f>
        <v>0</v>
      </c>
      <c r="E245" s="3" t="e">
        <f xml:space="preserve"> VLOOKUP(D245,'CAO Brancheregelingen lijst'!A:B,2,FALSE)</f>
        <v>#N/A</v>
      </c>
      <c r="F245" s="3">
        <f xml:space="preserve"> 'Insert Tab Bedrijf'!BZ246</f>
        <v>0</v>
      </c>
      <c r="G245" s="3" t="e">
        <f>VLOOKUP(F245:F1207,'Sector codes'!A$5:C$71,3,FALSE)</f>
        <v>#N/A</v>
      </c>
      <c r="H245">
        <f>COUNTIFS('Insert Tab Werknemers'!A:A,A245,'Insert Tab Werknemers'!CD:CD,17)</f>
        <v>0</v>
      </c>
      <c r="I245" s="19" t="str">
        <f t="shared" si="4"/>
        <v>0</v>
      </c>
    </row>
    <row r="246" spans="1:9">
      <c r="A246">
        <f>'Insert Tab Bedrijf'!B247</f>
        <v>0</v>
      </c>
      <c r="B246">
        <f>'Insert Tab Bedrijf'!C247</f>
        <v>0</v>
      </c>
      <c r="C246" s="3">
        <f xml:space="preserve"> COUNTIF('Insert Tab Werknemers'!A$3:A$20000,A246)</f>
        <v>0</v>
      </c>
      <c r="D246" s="19">
        <f>VALUE('Insert Tab Bedrijf'!BY247)</f>
        <v>0</v>
      </c>
      <c r="E246" s="3" t="e">
        <f xml:space="preserve"> VLOOKUP(D246,'CAO Brancheregelingen lijst'!A:B,2,FALSE)</f>
        <v>#N/A</v>
      </c>
      <c r="F246" s="3">
        <f xml:space="preserve"> 'Insert Tab Bedrijf'!BZ247</f>
        <v>0</v>
      </c>
      <c r="G246" s="3" t="e">
        <f>VLOOKUP(F246:F1208,'Sector codes'!A$5:C$71,3,FALSE)</f>
        <v>#N/A</v>
      </c>
      <c r="H246">
        <f>COUNTIFS('Insert Tab Werknemers'!A:A,A246,'Insert Tab Werknemers'!CD:CD,17)</f>
        <v>0</v>
      </c>
      <c r="I246" s="19" t="str">
        <f t="shared" si="4"/>
        <v>0</v>
      </c>
    </row>
    <row r="247" spans="1:9">
      <c r="A247">
        <f>'Insert Tab Bedrijf'!B248</f>
        <v>0</v>
      </c>
      <c r="B247">
        <f>'Insert Tab Bedrijf'!C248</f>
        <v>0</v>
      </c>
      <c r="C247" s="3">
        <f xml:space="preserve"> COUNTIF('Insert Tab Werknemers'!A$3:A$20000,A247)</f>
        <v>0</v>
      </c>
      <c r="D247" s="19">
        <f>VALUE('Insert Tab Bedrijf'!BY248)</f>
        <v>0</v>
      </c>
      <c r="E247" s="3" t="e">
        <f xml:space="preserve"> VLOOKUP(D247,'CAO Brancheregelingen lijst'!A:B,2,FALSE)</f>
        <v>#N/A</v>
      </c>
      <c r="F247" s="3">
        <f xml:space="preserve"> 'Insert Tab Bedrijf'!BZ248</f>
        <v>0</v>
      </c>
      <c r="G247" s="3" t="e">
        <f>VLOOKUP(F247:F1209,'Sector codes'!A$5:C$71,3,FALSE)</f>
        <v>#N/A</v>
      </c>
      <c r="H247">
        <f>COUNTIFS('Insert Tab Werknemers'!A:A,A247,'Insert Tab Werknemers'!CD:CD,17)</f>
        <v>0</v>
      </c>
      <c r="I247" s="19" t="str">
        <f t="shared" si="4"/>
        <v>0</v>
      </c>
    </row>
    <row r="248" spans="1:9">
      <c r="A248">
        <f>'Insert Tab Bedrijf'!B249</f>
        <v>0</v>
      </c>
      <c r="B248">
        <f>'Insert Tab Bedrijf'!C249</f>
        <v>0</v>
      </c>
      <c r="C248" s="3">
        <f xml:space="preserve"> COUNTIF('Insert Tab Werknemers'!A$3:A$20000,A248)</f>
        <v>0</v>
      </c>
      <c r="D248" s="19">
        <f>VALUE('Insert Tab Bedrijf'!BY249)</f>
        <v>0</v>
      </c>
      <c r="E248" s="3" t="e">
        <f xml:space="preserve"> VLOOKUP(D248,'CAO Brancheregelingen lijst'!A:B,2,FALSE)</f>
        <v>#N/A</v>
      </c>
      <c r="F248" s="3">
        <f xml:space="preserve"> 'Insert Tab Bedrijf'!BZ249</f>
        <v>0</v>
      </c>
      <c r="G248" s="3" t="e">
        <f>VLOOKUP(F248:F1210,'Sector codes'!A$5:C$71,3,FALSE)</f>
        <v>#N/A</v>
      </c>
      <c r="H248">
        <f>COUNTIFS('Insert Tab Werknemers'!A:A,A248,'Insert Tab Werknemers'!CD:CD,17)</f>
        <v>0</v>
      </c>
      <c r="I248" s="19" t="str">
        <f t="shared" si="4"/>
        <v>0</v>
      </c>
    </row>
    <row r="249" spans="1:9">
      <c r="A249">
        <f>'Insert Tab Bedrijf'!B250</f>
        <v>0</v>
      </c>
      <c r="B249">
        <f>'Insert Tab Bedrijf'!C250</f>
        <v>0</v>
      </c>
      <c r="C249" s="3">
        <f xml:space="preserve"> COUNTIF('Insert Tab Werknemers'!A$3:A$20000,A249)</f>
        <v>0</v>
      </c>
      <c r="D249" s="19">
        <f>VALUE('Insert Tab Bedrijf'!BY250)</f>
        <v>0</v>
      </c>
      <c r="E249" s="3" t="e">
        <f xml:space="preserve"> VLOOKUP(D249,'CAO Brancheregelingen lijst'!A:B,2,FALSE)</f>
        <v>#N/A</v>
      </c>
      <c r="F249" s="3">
        <f xml:space="preserve"> 'Insert Tab Bedrijf'!BZ250</f>
        <v>0</v>
      </c>
      <c r="G249" s="3" t="e">
        <f>VLOOKUP(F249:F1211,'Sector codes'!A$5:C$71,3,FALSE)</f>
        <v>#N/A</v>
      </c>
      <c r="H249">
        <f>COUNTIFS('Insert Tab Werknemers'!A:A,A249,'Insert Tab Werknemers'!CD:CD,17)</f>
        <v>0</v>
      </c>
      <c r="I249" s="19" t="str">
        <f t="shared" si="4"/>
        <v>0</v>
      </c>
    </row>
    <row r="250" spans="1:9">
      <c r="A250">
        <f>'Insert Tab Bedrijf'!B251</f>
        <v>0</v>
      </c>
      <c r="B250">
        <f>'Insert Tab Bedrijf'!C251</f>
        <v>0</v>
      </c>
      <c r="C250" s="3">
        <f xml:space="preserve"> COUNTIF('Insert Tab Werknemers'!A$3:A$20000,A250)</f>
        <v>0</v>
      </c>
      <c r="D250" s="19">
        <f>VALUE('Insert Tab Bedrijf'!BY251)</f>
        <v>0</v>
      </c>
      <c r="E250" s="3" t="e">
        <f xml:space="preserve"> VLOOKUP(D250,'CAO Brancheregelingen lijst'!A:B,2,FALSE)</f>
        <v>#N/A</v>
      </c>
      <c r="F250" s="3">
        <f xml:space="preserve"> 'Insert Tab Bedrijf'!BZ251</f>
        <v>0</v>
      </c>
      <c r="G250" s="3" t="e">
        <f>VLOOKUP(F250:F1212,'Sector codes'!A$5:C$71,3,FALSE)</f>
        <v>#N/A</v>
      </c>
      <c r="H250">
        <f>COUNTIFS('Insert Tab Werknemers'!A:A,A250,'Insert Tab Werknemers'!CD:CD,17)</f>
        <v>0</v>
      </c>
      <c r="I250" s="19" t="str">
        <f t="shared" si="4"/>
        <v>0</v>
      </c>
    </row>
    <row r="251" spans="1:9">
      <c r="A251">
        <f>'Insert Tab Bedrijf'!B252</f>
        <v>0</v>
      </c>
      <c r="B251">
        <f>'Insert Tab Bedrijf'!C252</f>
        <v>0</v>
      </c>
      <c r="C251" s="3">
        <f xml:space="preserve"> COUNTIF('Insert Tab Werknemers'!A$3:A$20000,A251)</f>
        <v>0</v>
      </c>
      <c r="D251" s="19">
        <f>VALUE('Insert Tab Bedrijf'!BY252)</f>
        <v>0</v>
      </c>
      <c r="E251" s="3" t="e">
        <f xml:space="preserve"> VLOOKUP(D251,'CAO Brancheregelingen lijst'!A:B,2,FALSE)</f>
        <v>#N/A</v>
      </c>
      <c r="F251" s="3">
        <f xml:space="preserve"> 'Insert Tab Bedrijf'!BZ252</f>
        <v>0</v>
      </c>
      <c r="G251" s="3" t="e">
        <f>VLOOKUP(F251:F1213,'Sector codes'!A$5:C$71,3,FALSE)</f>
        <v>#N/A</v>
      </c>
      <c r="H251">
        <f>COUNTIFS('Insert Tab Werknemers'!A:A,A251,'Insert Tab Werknemers'!CD:CD,17)</f>
        <v>0</v>
      </c>
      <c r="I251" s="19" t="str">
        <f t="shared" si="4"/>
        <v>0</v>
      </c>
    </row>
    <row r="252" spans="1:9">
      <c r="A252">
        <f>'Insert Tab Bedrijf'!B253</f>
        <v>0</v>
      </c>
      <c r="B252">
        <f>'Insert Tab Bedrijf'!C253</f>
        <v>0</v>
      </c>
      <c r="C252" s="3">
        <f xml:space="preserve"> COUNTIF('Insert Tab Werknemers'!A$3:A$20000,A252)</f>
        <v>0</v>
      </c>
      <c r="D252" s="19">
        <f>VALUE('Insert Tab Bedrijf'!BY253)</f>
        <v>0</v>
      </c>
      <c r="E252" s="3" t="e">
        <f xml:space="preserve"> VLOOKUP(D252,'CAO Brancheregelingen lijst'!A:B,2,FALSE)</f>
        <v>#N/A</v>
      </c>
      <c r="F252" s="3">
        <f xml:space="preserve"> 'Insert Tab Bedrijf'!BZ253</f>
        <v>0</v>
      </c>
      <c r="G252" s="3" t="e">
        <f>VLOOKUP(F252:F1214,'Sector codes'!A$5:C$71,3,FALSE)</f>
        <v>#N/A</v>
      </c>
      <c r="H252">
        <f>COUNTIFS('Insert Tab Werknemers'!A:A,A252,'Insert Tab Werknemers'!CD:CD,17)</f>
        <v>0</v>
      </c>
      <c r="I252" s="19" t="str">
        <f t="shared" si="4"/>
        <v>0</v>
      </c>
    </row>
    <row r="253" spans="1:9">
      <c r="A253">
        <f>'Insert Tab Bedrijf'!B254</f>
        <v>0</v>
      </c>
      <c r="B253">
        <f>'Insert Tab Bedrijf'!C254</f>
        <v>0</v>
      </c>
      <c r="C253" s="3">
        <f xml:space="preserve"> COUNTIF('Insert Tab Werknemers'!A$3:A$20000,A253)</f>
        <v>0</v>
      </c>
      <c r="D253" s="19">
        <f>VALUE('Insert Tab Bedrijf'!BY254)</f>
        <v>0</v>
      </c>
      <c r="E253" s="3" t="e">
        <f xml:space="preserve"> VLOOKUP(D253,'CAO Brancheregelingen lijst'!A:B,2,FALSE)</f>
        <v>#N/A</v>
      </c>
      <c r="F253" s="3">
        <f xml:space="preserve"> 'Insert Tab Bedrijf'!BZ254</f>
        <v>0</v>
      </c>
      <c r="G253" s="3" t="e">
        <f>VLOOKUP(F253:F1215,'Sector codes'!A$5:C$71,3,FALSE)</f>
        <v>#N/A</v>
      </c>
      <c r="H253">
        <f>COUNTIFS('Insert Tab Werknemers'!A:A,A253,'Insert Tab Werknemers'!CD:CD,17)</f>
        <v>0</v>
      </c>
      <c r="I253" s="19" t="str">
        <f t="shared" si="4"/>
        <v>0</v>
      </c>
    </row>
    <row r="254" spans="1:9">
      <c r="A254">
        <f>'Insert Tab Bedrijf'!B255</f>
        <v>0</v>
      </c>
      <c r="B254">
        <f>'Insert Tab Bedrijf'!C255</f>
        <v>0</v>
      </c>
      <c r="C254" s="3">
        <f xml:space="preserve"> COUNTIF('Insert Tab Werknemers'!A$3:A$20000,A254)</f>
        <v>0</v>
      </c>
      <c r="D254" s="19">
        <f>VALUE('Insert Tab Bedrijf'!BY255)</f>
        <v>0</v>
      </c>
      <c r="E254" s="3" t="e">
        <f xml:space="preserve"> VLOOKUP(D254,'CAO Brancheregelingen lijst'!A:B,2,FALSE)</f>
        <v>#N/A</v>
      </c>
      <c r="F254" s="3">
        <f xml:space="preserve"> 'Insert Tab Bedrijf'!BZ255</f>
        <v>0</v>
      </c>
      <c r="G254" s="3" t="e">
        <f>VLOOKUP(F254:F1216,'Sector codes'!A$5:C$71,3,FALSE)</f>
        <v>#N/A</v>
      </c>
      <c r="H254">
        <f>COUNTIFS('Insert Tab Werknemers'!A:A,A254,'Insert Tab Werknemers'!CD:CD,17)</f>
        <v>0</v>
      </c>
      <c r="I254" s="19" t="str">
        <f t="shared" si="4"/>
        <v>0</v>
      </c>
    </row>
    <row r="255" spans="1:9">
      <c r="A255">
        <f>'Insert Tab Bedrijf'!B256</f>
        <v>0</v>
      </c>
      <c r="B255">
        <f>'Insert Tab Bedrijf'!C256</f>
        <v>0</v>
      </c>
      <c r="C255" s="3">
        <f xml:space="preserve"> COUNTIF('Insert Tab Werknemers'!A$3:A$20000,A255)</f>
        <v>0</v>
      </c>
      <c r="D255" s="19">
        <f>VALUE('Insert Tab Bedrijf'!BY256)</f>
        <v>0</v>
      </c>
      <c r="E255" s="3" t="e">
        <f xml:space="preserve"> VLOOKUP(D255,'CAO Brancheregelingen lijst'!A:B,2,FALSE)</f>
        <v>#N/A</v>
      </c>
      <c r="F255" s="3">
        <f xml:space="preserve"> 'Insert Tab Bedrijf'!BZ256</f>
        <v>0</v>
      </c>
      <c r="G255" s="3" t="e">
        <f>VLOOKUP(F255:F1217,'Sector codes'!A$5:C$71,3,FALSE)</f>
        <v>#N/A</v>
      </c>
      <c r="H255">
        <f>COUNTIFS('Insert Tab Werknemers'!A:A,A255,'Insert Tab Werknemers'!CD:CD,17)</f>
        <v>0</v>
      </c>
      <c r="I255" s="19" t="str">
        <f t="shared" si="4"/>
        <v>0</v>
      </c>
    </row>
    <row r="256" spans="1:9">
      <c r="A256">
        <f>'Insert Tab Bedrijf'!B257</f>
        <v>0</v>
      </c>
      <c r="B256">
        <f>'Insert Tab Bedrijf'!C257</f>
        <v>0</v>
      </c>
      <c r="C256" s="3">
        <f xml:space="preserve"> COUNTIF('Insert Tab Werknemers'!A$3:A$20000,A256)</f>
        <v>0</v>
      </c>
      <c r="D256" s="19">
        <f>VALUE('Insert Tab Bedrijf'!BY257)</f>
        <v>0</v>
      </c>
      <c r="E256" s="3" t="e">
        <f xml:space="preserve"> VLOOKUP(D256,'CAO Brancheregelingen lijst'!A:B,2,FALSE)</f>
        <v>#N/A</v>
      </c>
      <c r="F256" s="3">
        <f xml:space="preserve"> 'Insert Tab Bedrijf'!BZ257</f>
        <v>0</v>
      </c>
      <c r="G256" s="3" t="e">
        <f>VLOOKUP(F256:F1218,'Sector codes'!A$5:C$71,3,FALSE)</f>
        <v>#N/A</v>
      </c>
      <c r="H256">
        <f>COUNTIFS('Insert Tab Werknemers'!A:A,A256,'Insert Tab Werknemers'!CD:CD,17)</f>
        <v>0</v>
      </c>
      <c r="I256" s="19" t="str">
        <f t="shared" si="4"/>
        <v>0</v>
      </c>
    </row>
    <row r="257" spans="1:9">
      <c r="A257">
        <f>'Insert Tab Bedrijf'!B258</f>
        <v>0</v>
      </c>
      <c r="B257">
        <f>'Insert Tab Bedrijf'!C258</f>
        <v>0</v>
      </c>
      <c r="C257" s="3">
        <f xml:space="preserve"> COUNTIF('Insert Tab Werknemers'!A$3:A$20000,A257)</f>
        <v>0</v>
      </c>
      <c r="D257" s="19">
        <f>VALUE('Insert Tab Bedrijf'!BY258)</f>
        <v>0</v>
      </c>
      <c r="E257" s="3" t="e">
        <f xml:space="preserve"> VLOOKUP(D257,'CAO Brancheregelingen lijst'!A:B,2,FALSE)</f>
        <v>#N/A</v>
      </c>
      <c r="F257" s="3">
        <f xml:space="preserve"> 'Insert Tab Bedrijf'!BZ258</f>
        <v>0</v>
      </c>
      <c r="G257" s="3" t="e">
        <f>VLOOKUP(F257:F1219,'Sector codes'!A$5:C$71,3,FALSE)</f>
        <v>#N/A</v>
      </c>
      <c r="H257">
        <f>COUNTIFS('Insert Tab Werknemers'!A:A,A257,'Insert Tab Werknemers'!CD:CD,17)</f>
        <v>0</v>
      </c>
      <c r="I257" s="19" t="str">
        <f t="shared" si="4"/>
        <v>0</v>
      </c>
    </row>
    <row r="258" spans="1:9">
      <c r="A258">
        <f>'Insert Tab Bedrijf'!B259</f>
        <v>0</v>
      </c>
      <c r="B258">
        <f>'Insert Tab Bedrijf'!C259</f>
        <v>0</v>
      </c>
      <c r="C258" s="3">
        <f xml:space="preserve"> COUNTIF('Insert Tab Werknemers'!A$3:A$20000,A258)</f>
        <v>0</v>
      </c>
      <c r="D258" s="19">
        <f>VALUE('Insert Tab Bedrijf'!BY259)</f>
        <v>0</v>
      </c>
      <c r="E258" s="3" t="e">
        <f xml:space="preserve"> VLOOKUP(D258,'CAO Brancheregelingen lijst'!A:B,2,FALSE)</f>
        <v>#N/A</v>
      </c>
      <c r="F258" s="3">
        <f xml:space="preserve"> 'Insert Tab Bedrijf'!BZ259</f>
        <v>0</v>
      </c>
      <c r="G258" s="3" t="e">
        <f>VLOOKUP(F258:F1220,'Sector codes'!A$5:C$71,3,FALSE)</f>
        <v>#N/A</v>
      </c>
      <c r="H258">
        <f>COUNTIFS('Insert Tab Werknemers'!A:A,A258,'Insert Tab Werknemers'!CD:CD,17)</f>
        <v>0</v>
      </c>
      <c r="I258" s="19" t="str">
        <f t="shared" ref="I258:I321" si="5">IF(H258=0,"0",(IF(C258-H258&lt;3,"1","0")))</f>
        <v>0</v>
      </c>
    </row>
    <row r="259" spans="1:9">
      <c r="A259">
        <f>'Insert Tab Bedrijf'!B260</f>
        <v>0</v>
      </c>
      <c r="B259">
        <f>'Insert Tab Bedrijf'!C260</f>
        <v>0</v>
      </c>
      <c r="C259" s="3">
        <f xml:space="preserve"> COUNTIF('Insert Tab Werknemers'!A$3:A$20000,A259)</f>
        <v>0</v>
      </c>
      <c r="D259" s="19">
        <f>VALUE('Insert Tab Bedrijf'!BY260)</f>
        <v>0</v>
      </c>
      <c r="E259" s="3" t="e">
        <f xml:space="preserve"> VLOOKUP(D259,'CAO Brancheregelingen lijst'!A:B,2,FALSE)</f>
        <v>#N/A</v>
      </c>
      <c r="F259" s="3">
        <f xml:space="preserve"> 'Insert Tab Bedrijf'!BZ260</f>
        <v>0</v>
      </c>
      <c r="G259" s="3" t="e">
        <f>VLOOKUP(F259:F1221,'Sector codes'!A$5:C$71,3,FALSE)</f>
        <v>#N/A</v>
      </c>
      <c r="H259">
        <f>COUNTIFS('Insert Tab Werknemers'!A:A,A259,'Insert Tab Werknemers'!CD:CD,17)</f>
        <v>0</v>
      </c>
      <c r="I259" s="19" t="str">
        <f t="shared" si="5"/>
        <v>0</v>
      </c>
    </row>
    <row r="260" spans="1:9">
      <c r="A260">
        <f>'Insert Tab Bedrijf'!B261</f>
        <v>0</v>
      </c>
      <c r="B260">
        <f>'Insert Tab Bedrijf'!C261</f>
        <v>0</v>
      </c>
      <c r="C260" s="3">
        <f xml:space="preserve"> COUNTIF('Insert Tab Werknemers'!A$3:A$20000,A260)</f>
        <v>0</v>
      </c>
      <c r="D260" s="19">
        <f>VALUE('Insert Tab Bedrijf'!BY261)</f>
        <v>0</v>
      </c>
      <c r="E260" s="3" t="e">
        <f xml:space="preserve"> VLOOKUP(D260,'CAO Brancheregelingen lijst'!A:B,2,FALSE)</f>
        <v>#N/A</v>
      </c>
      <c r="F260" s="3">
        <f xml:space="preserve"> 'Insert Tab Bedrijf'!BZ261</f>
        <v>0</v>
      </c>
      <c r="G260" s="3" t="e">
        <f>VLOOKUP(F260:F1222,'Sector codes'!A$5:C$71,3,FALSE)</f>
        <v>#N/A</v>
      </c>
      <c r="H260">
        <f>COUNTIFS('Insert Tab Werknemers'!A:A,A260,'Insert Tab Werknemers'!CD:CD,17)</f>
        <v>0</v>
      </c>
      <c r="I260" s="19" t="str">
        <f t="shared" si="5"/>
        <v>0</v>
      </c>
    </row>
    <row r="261" spans="1:9">
      <c r="A261">
        <f>'Insert Tab Bedrijf'!B262</f>
        <v>0</v>
      </c>
      <c r="B261">
        <f>'Insert Tab Bedrijf'!C262</f>
        <v>0</v>
      </c>
      <c r="C261" s="3">
        <f xml:space="preserve"> COUNTIF('Insert Tab Werknemers'!A$3:A$20000,A261)</f>
        <v>0</v>
      </c>
      <c r="D261" s="19">
        <f>VALUE('Insert Tab Bedrijf'!BY262)</f>
        <v>0</v>
      </c>
      <c r="E261" s="3" t="e">
        <f xml:space="preserve"> VLOOKUP(D261,'CAO Brancheregelingen lijst'!A:B,2,FALSE)</f>
        <v>#N/A</v>
      </c>
      <c r="F261" s="3">
        <f xml:space="preserve"> 'Insert Tab Bedrijf'!BZ262</f>
        <v>0</v>
      </c>
      <c r="G261" s="3" t="e">
        <f>VLOOKUP(F261:F1223,'Sector codes'!A$5:C$71,3,FALSE)</f>
        <v>#N/A</v>
      </c>
      <c r="H261">
        <f>COUNTIFS('Insert Tab Werknemers'!A:A,A261,'Insert Tab Werknemers'!CD:CD,17)</f>
        <v>0</v>
      </c>
      <c r="I261" s="19" t="str">
        <f t="shared" si="5"/>
        <v>0</v>
      </c>
    </row>
    <row r="262" spans="1:9">
      <c r="A262">
        <f>'Insert Tab Bedrijf'!B263</f>
        <v>0</v>
      </c>
      <c r="B262">
        <f>'Insert Tab Bedrijf'!C263</f>
        <v>0</v>
      </c>
      <c r="C262" s="3">
        <f xml:space="preserve"> COUNTIF('Insert Tab Werknemers'!A$3:A$20000,A262)</f>
        <v>0</v>
      </c>
      <c r="D262" s="19">
        <f>VALUE('Insert Tab Bedrijf'!BY263)</f>
        <v>0</v>
      </c>
      <c r="E262" s="3" t="e">
        <f xml:space="preserve"> VLOOKUP(D262,'CAO Brancheregelingen lijst'!A:B,2,FALSE)</f>
        <v>#N/A</v>
      </c>
      <c r="F262" s="3">
        <f xml:space="preserve"> 'Insert Tab Bedrijf'!BZ263</f>
        <v>0</v>
      </c>
      <c r="G262" s="3" t="e">
        <f>VLOOKUP(F262:F1224,'Sector codes'!A$5:C$71,3,FALSE)</f>
        <v>#N/A</v>
      </c>
      <c r="H262">
        <f>COUNTIFS('Insert Tab Werknemers'!A:A,A262,'Insert Tab Werknemers'!CD:CD,17)</f>
        <v>0</v>
      </c>
      <c r="I262" s="19" t="str">
        <f t="shared" si="5"/>
        <v>0</v>
      </c>
    </row>
    <row r="263" spans="1:9">
      <c r="A263">
        <f>'Insert Tab Bedrijf'!B264</f>
        <v>0</v>
      </c>
      <c r="B263">
        <f>'Insert Tab Bedrijf'!C264</f>
        <v>0</v>
      </c>
      <c r="C263" s="3">
        <f xml:space="preserve"> COUNTIF('Insert Tab Werknemers'!A$3:A$20000,A263)</f>
        <v>0</v>
      </c>
      <c r="D263" s="19">
        <f>VALUE('Insert Tab Bedrijf'!BY264)</f>
        <v>0</v>
      </c>
      <c r="E263" s="3" t="e">
        <f xml:space="preserve"> VLOOKUP(D263,'CAO Brancheregelingen lijst'!A:B,2,FALSE)</f>
        <v>#N/A</v>
      </c>
      <c r="F263" s="3">
        <f xml:space="preserve"> 'Insert Tab Bedrijf'!BZ264</f>
        <v>0</v>
      </c>
      <c r="G263" s="3" t="e">
        <f>VLOOKUP(F263:F1225,'Sector codes'!A$5:C$71,3,FALSE)</f>
        <v>#N/A</v>
      </c>
      <c r="H263">
        <f>COUNTIFS('Insert Tab Werknemers'!A:A,A263,'Insert Tab Werknemers'!CD:CD,17)</f>
        <v>0</v>
      </c>
      <c r="I263" s="19" t="str">
        <f t="shared" si="5"/>
        <v>0</v>
      </c>
    </row>
    <row r="264" spans="1:9">
      <c r="A264">
        <f>'Insert Tab Bedrijf'!B265</f>
        <v>0</v>
      </c>
      <c r="B264">
        <f>'Insert Tab Bedrijf'!C265</f>
        <v>0</v>
      </c>
      <c r="C264" s="3">
        <f xml:space="preserve"> COUNTIF('Insert Tab Werknemers'!A$3:A$20000,A264)</f>
        <v>0</v>
      </c>
      <c r="D264" s="19">
        <f>VALUE('Insert Tab Bedrijf'!BY265)</f>
        <v>0</v>
      </c>
      <c r="E264" s="3" t="e">
        <f xml:space="preserve"> VLOOKUP(D264,'CAO Brancheregelingen lijst'!A:B,2,FALSE)</f>
        <v>#N/A</v>
      </c>
      <c r="F264" s="3">
        <f xml:space="preserve"> 'Insert Tab Bedrijf'!BZ265</f>
        <v>0</v>
      </c>
      <c r="G264" s="3" t="e">
        <f>VLOOKUP(F264:F1226,'Sector codes'!A$5:C$71,3,FALSE)</f>
        <v>#N/A</v>
      </c>
      <c r="H264">
        <f>COUNTIFS('Insert Tab Werknemers'!A:A,A264,'Insert Tab Werknemers'!CD:CD,17)</f>
        <v>0</v>
      </c>
      <c r="I264" s="19" t="str">
        <f t="shared" si="5"/>
        <v>0</v>
      </c>
    </row>
    <row r="265" spans="1:9">
      <c r="A265">
        <f>'Insert Tab Bedrijf'!B266</f>
        <v>0</v>
      </c>
      <c r="B265">
        <f>'Insert Tab Bedrijf'!C266</f>
        <v>0</v>
      </c>
      <c r="C265" s="3">
        <f xml:space="preserve"> COUNTIF('Insert Tab Werknemers'!A$3:A$20000,A265)</f>
        <v>0</v>
      </c>
      <c r="D265" s="19">
        <f>VALUE('Insert Tab Bedrijf'!BY266)</f>
        <v>0</v>
      </c>
      <c r="E265" s="3" t="e">
        <f xml:space="preserve"> VLOOKUP(D265,'CAO Brancheregelingen lijst'!A:B,2,FALSE)</f>
        <v>#N/A</v>
      </c>
      <c r="F265" s="3">
        <f xml:space="preserve"> 'Insert Tab Bedrijf'!BZ266</f>
        <v>0</v>
      </c>
      <c r="G265" s="3" t="e">
        <f>VLOOKUP(F265:F1227,'Sector codes'!A$5:C$71,3,FALSE)</f>
        <v>#N/A</v>
      </c>
      <c r="H265">
        <f>COUNTIFS('Insert Tab Werknemers'!A:A,A265,'Insert Tab Werknemers'!CD:CD,17)</f>
        <v>0</v>
      </c>
      <c r="I265" s="19" t="str">
        <f t="shared" si="5"/>
        <v>0</v>
      </c>
    </row>
    <row r="266" spans="1:9">
      <c r="A266">
        <f>'Insert Tab Bedrijf'!B267</f>
        <v>0</v>
      </c>
      <c r="B266">
        <f>'Insert Tab Bedrijf'!C267</f>
        <v>0</v>
      </c>
      <c r="C266" s="3">
        <f xml:space="preserve"> COUNTIF('Insert Tab Werknemers'!A$3:A$20000,A266)</f>
        <v>0</v>
      </c>
      <c r="D266" s="19">
        <f>VALUE('Insert Tab Bedrijf'!BY267)</f>
        <v>0</v>
      </c>
      <c r="E266" s="3" t="e">
        <f xml:space="preserve"> VLOOKUP(D266,'CAO Brancheregelingen lijst'!A:B,2,FALSE)</f>
        <v>#N/A</v>
      </c>
      <c r="F266" s="3">
        <f xml:space="preserve"> 'Insert Tab Bedrijf'!BZ267</f>
        <v>0</v>
      </c>
      <c r="G266" s="3" t="e">
        <f>VLOOKUP(F266:F1228,'Sector codes'!A$5:C$71,3,FALSE)</f>
        <v>#N/A</v>
      </c>
      <c r="H266">
        <f>COUNTIFS('Insert Tab Werknemers'!A:A,A266,'Insert Tab Werknemers'!CD:CD,17)</f>
        <v>0</v>
      </c>
      <c r="I266" s="19" t="str">
        <f t="shared" si="5"/>
        <v>0</v>
      </c>
    </row>
    <row r="267" spans="1:9">
      <c r="A267">
        <f>'Insert Tab Bedrijf'!B268</f>
        <v>0</v>
      </c>
      <c r="B267">
        <f>'Insert Tab Bedrijf'!C268</f>
        <v>0</v>
      </c>
      <c r="C267" s="3">
        <f xml:space="preserve"> COUNTIF('Insert Tab Werknemers'!A$3:A$20000,A267)</f>
        <v>0</v>
      </c>
      <c r="D267" s="19">
        <f>VALUE('Insert Tab Bedrijf'!BY268)</f>
        <v>0</v>
      </c>
      <c r="E267" s="3" t="e">
        <f xml:space="preserve"> VLOOKUP(D267,'CAO Brancheregelingen lijst'!A:B,2,FALSE)</f>
        <v>#N/A</v>
      </c>
      <c r="F267" s="3">
        <f xml:space="preserve"> 'Insert Tab Bedrijf'!BZ268</f>
        <v>0</v>
      </c>
      <c r="G267" s="3" t="e">
        <f>VLOOKUP(F267:F1229,'Sector codes'!A$5:C$71,3,FALSE)</f>
        <v>#N/A</v>
      </c>
      <c r="H267">
        <f>COUNTIFS('Insert Tab Werknemers'!A:A,A267,'Insert Tab Werknemers'!CD:CD,17)</f>
        <v>0</v>
      </c>
      <c r="I267" s="19" t="str">
        <f t="shared" si="5"/>
        <v>0</v>
      </c>
    </row>
    <row r="268" spans="1:9">
      <c r="A268">
        <f>'Insert Tab Bedrijf'!B269</f>
        <v>0</v>
      </c>
      <c r="B268">
        <f>'Insert Tab Bedrijf'!C269</f>
        <v>0</v>
      </c>
      <c r="C268" s="3">
        <f xml:space="preserve"> COUNTIF('Insert Tab Werknemers'!A$3:A$20000,A268)</f>
        <v>0</v>
      </c>
      <c r="D268" s="19">
        <f>VALUE('Insert Tab Bedrijf'!BY269)</f>
        <v>0</v>
      </c>
      <c r="E268" s="3" t="e">
        <f xml:space="preserve"> VLOOKUP(D268,'CAO Brancheregelingen lijst'!A:B,2,FALSE)</f>
        <v>#N/A</v>
      </c>
      <c r="F268" s="3">
        <f xml:space="preserve"> 'Insert Tab Bedrijf'!BZ269</f>
        <v>0</v>
      </c>
      <c r="G268" s="3" t="e">
        <f>VLOOKUP(F268:F1230,'Sector codes'!A$5:C$71,3,FALSE)</f>
        <v>#N/A</v>
      </c>
      <c r="H268">
        <f>COUNTIFS('Insert Tab Werknemers'!A:A,A268,'Insert Tab Werknemers'!CD:CD,17)</f>
        <v>0</v>
      </c>
      <c r="I268" s="19" t="str">
        <f t="shared" si="5"/>
        <v>0</v>
      </c>
    </row>
    <row r="269" spans="1:9">
      <c r="A269">
        <f>'Insert Tab Bedrijf'!B270</f>
        <v>0</v>
      </c>
      <c r="B269">
        <f>'Insert Tab Bedrijf'!C270</f>
        <v>0</v>
      </c>
      <c r="C269" s="3">
        <f xml:space="preserve"> COUNTIF('Insert Tab Werknemers'!A$3:A$20000,A269)</f>
        <v>0</v>
      </c>
      <c r="D269" s="19">
        <f>VALUE('Insert Tab Bedrijf'!BY270)</f>
        <v>0</v>
      </c>
      <c r="E269" s="3" t="e">
        <f xml:space="preserve"> VLOOKUP(D269,'CAO Brancheregelingen lijst'!A:B,2,FALSE)</f>
        <v>#N/A</v>
      </c>
      <c r="F269" s="3">
        <f xml:space="preserve"> 'Insert Tab Bedrijf'!BZ270</f>
        <v>0</v>
      </c>
      <c r="G269" s="3" t="e">
        <f>VLOOKUP(F269:F1231,'Sector codes'!A$5:C$71,3,FALSE)</f>
        <v>#N/A</v>
      </c>
      <c r="H269">
        <f>COUNTIFS('Insert Tab Werknemers'!A:A,A269,'Insert Tab Werknemers'!CD:CD,17)</f>
        <v>0</v>
      </c>
      <c r="I269" s="19" t="str">
        <f t="shared" si="5"/>
        <v>0</v>
      </c>
    </row>
    <row r="270" spans="1:9">
      <c r="A270">
        <f>'Insert Tab Bedrijf'!B271</f>
        <v>0</v>
      </c>
      <c r="B270">
        <f>'Insert Tab Bedrijf'!C271</f>
        <v>0</v>
      </c>
      <c r="C270" s="3">
        <f xml:space="preserve"> COUNTIF('Insert Tab Werknemers'!A$3:A$20000,A270)</f>
        <v>0</v>
      </c>
      <c r="D270" s="19">
        <f>VALUE('Insert Tab Bedrijf'!BY271)</f>
        <v>0</v>
      </c>
      <c r="E270" s="3" t="e">
        <f xml:space="preserve"> VLOOKUP(D270,'CAO Brancheregelingen lijst'!A:B,2,FALSE)</f>
        <v>#N/A</v>
      </c>
      <c r="F270" s="3">
        <f xml:space="preserve"> 'Insert Tab Bedrijf'!BZ271</f>
        <v>0</v>
      </c>
      <c r="G270" s="3" t="e">
        <f>VLOOKUP(F270:F1232,'Sector codes'!A$5:C$71,3,FALSE)</f>
        <v>#N/A</v>
      </c>
      <c r="H270">
        <f>COUNTIFS('Insert Tab Werknemers'!A:A,A270,'Insert Tab Werknemers'!CD:CD,17)</f>
        <v>0</v>
      </c>
      <c r="I270" s="19" t="str">
        <f t="shared" si="5"/>
        <v>0</v>
      </c>
    </row>
    <row r="271" spans="1:9">
      <c r="A271">
        <f>'Insert Tab Bedrijf'!B272</f>
        <v>0</v>
      </c>
      <c r="B271">
        <f>'Insert Tab Bedrijf'!C272</f>
        <v>0</v>
      </c>
      <c r="C271" s="3">
        <f xml:space="preserve"> COUNTIF('Insert Tab Werknemers'!A$3:A$20000,A271)</f>
        <v>0</v>
      </c>
      <c r="D271" s="19">
        <f>VALUE('Insert Tab Bedrijf'!BY272)</f>
        <v>0</v>
      </c>
      <c r="E271" s="3" t="e">
        <f xml:space="preserve"> VLOOKUP(D271,'CAO Brancheregelingen lijst'!A:B,2,FALSE)</f>
        <v>#N/A</v>
      </c>
      <c r="F271" s="3">
        <f xml:space="preserve"> 'Insert Tab Bedrijf'!BZ272</f>
        <v>0</v>
      </c>
      <c r="G271" s="3" t="e">
        <f>VLOOKUP(F271:F1233,'Sector codes'!A$5:C$71,3,FALSE)</f>
        <v>#N/A</v>
      </c>
      <c r="H271">
        <f>COUNTIFS('Insert Tab Werknemers'!A:A,A271,'Insert Tab Werknemers'!CD:CD,17)</f>
        <v>0</v>
      </c>
      <c r="I271" s="19" t="str">
        <f t="shared" si="5"/>
        <v>0</v>
      </c>
    </row>
    <row r="272" spans="1:9">
      <c r="A272">
        <f>'Insert Tab Bedrijf'!B273</f>
        <v>0</v>
      </c>
      <c r="B272">
        <f>'Insert Tab Bedrijf'!C273</f>
        <v>0</v>
      </c>
      <c r="C272" s="3">
        <f xml:space="preserve"> COUNTIF('Insert Tab Werknemers'!A$3:A$20000,A272)</f>
        <v>0</v>
      </c>
      <c r="D272" s="19">
        <f>VALUE('Insert Tab Bedrijf'!BY273)</f>
        <v>0</v>
      </c>
      <c r="E272" s="3" t="e">
        <f xml:space="preserve"> VLOOKUP(D272,'CAO Brancheregelingen lijst'!A:B,2,FALSE)</f>
        <v>#N/A</v>
      </c>
      <c r="F272" s="3">
        <f xml:space="preserve"> 'Insert Tab Bedrijf'!BZ273</f>
        <v>0</v>
      </c>
      <c r="G272" s="3" t="e">
        <f>VLOOKUP(F272:F1234,'Sector codes'!A$5:C$71,3,FALSE)</f>
        <v>#N/A</v>
      </c>
      <c r="H272">
        <f>COUNTIFS('Insert Tab Werknemers'!A:A,A272,'Insert Tab Werknemers'!CD:CD,17)</f>
        <v>0</v>
      </c>
      <c r="I272" s="19" t="str">
        <f t="shared" si="5"/>
        <v>0</v>
      </c>
    </row>
    <row r="273" spans="1:9">
      <c r="A273">
        <f>'Insert Tab Bedrijf'!B274</f>
        <v>0</v>
      </c>
      <c r="B273">
        <f>'Insert Tab Bedrijf'!C274</f>
        <v>0</v>
      </c>
      <c r="C273" s="3">
        <f xml:space="preserve"> COUNTIF('Insert Tab Werknemers'!A$3:A$20000,A273)</f>
        <v>0</v>
      </c>
      <c r="D273" s="19">
        <f>VALUE('Insert Tab Bedrijf'!BY274)</f>
        <v>0</v>
      </c>
      <c r="E273" s="3" t="e">
        <f xml:space="preserve"> VLOOKUP(D273,'CAO Brancheregelingen lijst'!A:B,2,FALSE)</f>
        <v>#N/A</v>
      </c>
      <c r="F273" s="3">
        <f xml:space="preserve"> 'Insert Tab Bedrijf'!BZ274</f>
        <v>0</v>
      </c>
      <c r="G273" s="3" t="e">
        <f>VLOOKUP(F273:F1235,'Sector codes'!A$5:C$71,3,FALSE)</f>
        <v>#N/A</v>
      </c>
      <c r="H273">
        <f>COUNTIFS('Insert Tab Werknemers'!A:A,A273,'Insert Tab Werknemers'!CD:CD,17)</f>
        <v>0</v>
      </c>
      <c r="I273" s="19" t="str">
        <f t="shared" si="5"/>
        <v>0</v>
      </c>
    </row>
    <row r="274" spans="1:9">
      <c r="A274">
        <f>'Insert Tab Bedrijf'!B275</f>
        <v>0</v>
      </c>
      <c r="B274">
        <f>'Insert Tab Bedrijf'!C275</f>
        <v>0</v>
      </c>
      <c r="C274" s="3">
        <f xml:space="preserve"> COUNTIF('Insert Tab Werknemers'!A$3:A$20000,A274)</f>
        <v>0</v>
      </c>
      <c r="D274" s="19">
        <f>VALUE('Insert Tab Bedrijf'!BY275)</f>
        <v>0</v>
      </c>
      <c r="E274" s="3" t="e">
        <f xml:space="preserve"> VLOOKUP(D274,'CAO Brancheregelingen lijst'!A:B,2,FALSE)</f>
        <v>#N/A</v>
      </c>
      <c r="F274" s="3">
        <f xml:space="preserve"> 'Insert Tab Bedrijf'!BZ275</f>
        <v>0</v>
      </c>
      <c r="G274" s="3" t="e">
        <f>VLOOKUP(F274:F1236,'Sector codes'!A$5:C$71,3,FALSE)</f>
        <v>#N/A</v>
      </c>
      <c r="H274">
        <f>COUNTIFS('Insert Tab Werknemers'!A:A,A274,'Insert Tab Werknemers'!CD:CD,17)</f>
        <v>0</v>
      </c>
      <c r="I274" s="19" t="str">
        <f t="shared" si="5"/>
        <v>0</v>
      </c>
    </row>
    <row r="275" spans="1:9">
      <c r="A275">
        <f>'Insert Tab Bedrijf'!B276</f>
        <v>0</v>
      </c>
      <c r="B275">
        <f>'Insert Tab Bedrijf'!C276</f>
        <v>0</v>
      </c>
      <c r="C275" s="3">
        <f xml:space="preserve"> COUNTIF('Insert Tab Werknemers'!A$3:A$20000,A275)</f>
        <v>0</v>
      </c>
      <c r="D275" s="19">
        <f>VALUE('Insert Tab Bedrijf'!BY276)</f>
        <v>0</v>
      </c>
      <c r="E275" s="3" t="e">
        <f xml:space="preserve"> VLOOKUP(D275,'CAO Brancheregelingen lijst'!A:B,2,FALSE)</f>
        <v>#N/A</v>
      </c>
      <c r="F275" s="3">
        <f xml:space="preserve"> 'Insert Tab Bedrijf'!BZ276</f>
        <v>0</v>
      </c>
      <c r="G275" s="3" t="e">
        <f>VLOOKUP(F275:F1237,'Sector codes'!A$5:C$71,3,FALSE)</f>
        <v>#N/A</v>
      </c>
      <c r="H275">
        <f>COUNTIFS('Insert Tab Werknemers'!A:A,A275,'Insert Tab Werknemers'!CD:CD,17)</f>
        <v>0</v>
      </c>
      <c r="I275" s="19" t="str">
        <f t="shared" si="5"/>
        <v>0</v>
      </c>
    </row>
    <row r="276" spans="1:9">
      <c r="A276">
        <f>'Insert Tab Bedrijf'!B277</f>
        <v>0</v>
      </c>
      <c r="B276">
        <f>'Insert Tab Bedrijf'!C277</f>
        <v>0</v>
      </c>
      <c r="C276" s="3">
        <f xml:space="preserve"> COUNTIF('Insert Tab Werknemers'!A$3:A$20000,A276)</f>
        <v>0</v>
      </c>
      <c r="D276" s="19">
        <f>VALUE('Insert Tab Bedrijf'!BY277)</f>
        <v>0</v>
      </c>
      <c r="E276" s="3" t="e">
        <f xml:space="preserve"> VLOOKUP(D276,'CAO Brancheregelingen lijst'!A:B,2,FALSE)</f>
        <v>#N/A</v>
      </c>
      <c r="F276" s="3">
        <f xml:space="preserve"> 'Insert Tab Bedrijf'!BZ277</f>
        <v>0</v>
      </c>
      <c r="G276" s="3" t="e">
        <f>VLOOKUP(F276:F1238,'Sector codes'!A$5:C$71,3,FALSE)</f>
        <v>#N/A</v>
      </c>
      <c r="H276">
        <f>COUNTIFS('Insert Tab Werknemers'!A:A,A276,'Insert Tab Werknemers'!CD:CD,17)</f>
        <v>0</v>
      </c>
      <c r="I276" s="19" t="str">
        <f t="shared" si="5"/>
        <v>0</v>
      </c>
    </row>
    <row r="277" spans="1:9">
      <c r="A277">
        <f>'Insert Tab Bedrijf'!B278</f>
        <v>0</v>
      </c>
      <c r="B277">
        <f>'Insert Tab Bedrijf'!C278</f>
        <v>0</v>
      </c>
      <c r="C277" s="3">
        <f xml:space="preserve"> COUNTIF('Insert Tab Werknemers'!A$3:A$20000,A277)</f>
        <v>0</v>
      </c>
      <c r="D277" s="19">
        <f>VALUE('Insert Tab Bedrijf'!BY278)</f>
        <v>0</v>
      </c>
      <c r="E277" s="3" t="e">
        <f xml:space="preserve"> VLOOKUP(D277,'CAO Brancheregelingen lijst'!A:B,2,FALSE)</f>
        <v>#N/A</v>
      </c>
      <c r="F277" s="3">
        <f xml:space="preserve"> 'Insert Tab Bedrijf'!BZ278</f>
        <v>0</v>
      </c>
      <c r="G277" s="3" t="e">
        <f>VLOOKUP(F277:F1239,'Sector codes'!A$5:C$71,3,FALSE)</f>
        <v>#N/A</v>
      </c>
      <c r="H277">
        <f>COUNTIFS('Insert Tab Werknemers'!A:A,A277,'Insert Tab Werknemers'!CD:CD,17)</f>
        <v>0</v>
      </c>
      <c r="I277" s="19" t="str">
        <f t="shared" si="5"/>
        <v>0</v>
      </c>
    </row>
    <row r="278" spans="1:9">
      <c r="A278">
        <f>'Insert Tab Bedrijf'!B279</f>
        <v>0</v>
      </c>
      <c r="B278">
        <f>'Insert Tab Bedrijf'!C279</f>
        <v>0</v>
      </c>
      <c r="C278" s="3">
        <f xml:space="preserve"> COUNTIF('Insert Tab Werknemers'!A$3:A$20000,A278)</f>
        <v>0</v>
      </c>
      <c r="D278" s="19">
        <f>VALUE('Insert Tab Bedrijf'!BY279)</f>
        <v>0</v>
      </c>
      <c r="E278" s="3" t="e">
        <f xml:space="preserve"> VLOOKUP(D278,'CAO Brancheregelingen lijst'!A:B,2,FALSE)</f>
        <v>#N/A</v>
      </c>
      <c r="F278" s="3">
        <f xml:space="preserve"> 'Insert Tab Bedrijf'!BZ279</f>
        <v>0</v>
      </c>
      <c r="G278" s="3" t="e">
        <f>VLOOKUP(F278:F1240,'Sector codes'!A$5:C$71,3,FALSE)</f>
        <v>#N/A</v>
      </c>
      <c r="H278">
        <f>COUNTIFS('Insert Tab Werknemers'!A:A,A278,'Insert Tab Werknemers'!CD:CD,17)</f>
        <v>0</v>
      </c>
      <c r="I278" s="19" t="str">
        <f t="shared" si="5"/>
        <v>0</v>
      </c>
    </row>
    <row r="279" spans="1:9">
      <c r="A279">
        <f>'Insert Tab Bedrijf'!B280</f>
        <v>0</v>
      </c>
      <c r="B279">
        <f>'Insert Tab Bedrijf'!C280</f>
        <v>0</v>
      </c>
      <c r="C279" s="3">
        <f xml:space="preserve"> COUNTIF('Insert Tab Werknemers'!A$3:A$20000,A279)</f>
        <v>0</v>
      </c>
      <c r="D279" s="19">
        <f>VALUE('Insert Tab Bedrijf'!BY280)</f>
        <v>0</v>
      </c>
      <c r="E279" s="3" t="e">
        <f xml:space="preserve"> VLOOKUP(D279,'CAO Brancheregelingen lijst'!A:B,2,FALSE)</f>
        <v>#N/A</v>
      </c>
      <c r="F279" s="3">
        <f xml:space="preserve"> 'Insert Tab Bedrijf'!BZ280</f>
        <v>0</v>
      </c>
      <c r="G279" s="3" t="e">
        <f>VLOOKUP(F279:F1241,'Sector codes'!A$5:C$71,3,FALSE)</f>
        <v>#N/A</v>
      </c>
      <c r="H279">
        <f>COUNTIFS('Insert Tab Werknemers'!A:A,A279,'Insert Tab Werknemers'!CD:CD,17)</f>
        <v>0</v>
      </c>
      <c r="I279" s="19" t="str">
        <f t="shared" si="5"/>
        <v>0</v>
      </c>
    </row>
    <row r="280" spans="1:9">
      <c r="A280">
        <f>'Insert Tab Bedrijf'!B281</f>
        <v>0</v>
      </c>
      <c r="B280">
        <f>'Insert Tab Bedrijf'!C281</f>
        <v>0</v>
      </c>
      <c r="C280" s="3">
        <f xml:space="preserve"> COUNTIF('Insert Tab Werknemers'!A$3:A$20000,A280)</f>
        <v>0</v>
      </c>
      <c r="D280" s="19">
        <f>VALUE('Insert Tab Bedrijf'!BY281)</f>
        <v>0</v>
      </c>
      <c r="E280" s="3" t="e">
        <f xml:space="preserve"> VLOOKUP(D280,'CAO Brancheregelingen lijst'!A:B,2,FALSE)</f>
        <v>#N/A</v>
      </c>
      <c r="F280" s="3">
        <f xml:space="preserve"> 'Insert Tab Bedrijf'!BZ281</f>
        <v>0</v>
      </c>
      <c r="G280" s="3" t="e">
        <f>VLOOKUP(F280:F1242,'Sector codes'!A$5:C$71,3,FALSE)</f>
        <v>#N/A</v>
      </c>
      <c r="H280">
        <f>COUNTIFS('Insert Tab Werknemers'!A:A,A280,'Insert Tab Werknemers'!CD:CD,17)</f>
        <v>0</v>
      </c>
      <c r="I280" s="19" t="str">
        <f t="shared" si="5"/>
        <v>0</v>
      </c>
    </row>
    <row r="281" spans="1:9">
      <c r="A281">
        <f>'Insert Tab Bedrijf'!B282</f>
        <v>0</v>
      </c>
      <c r="B281">
        <f>'Insert Tab Bedrijf'!C282</f>
        <v>0</v>
      </c>
      <c r="C281" s="3">
        <f xml:space="preserve"> COUNTIF('Insert Tab Werknemers'!A$3:A$20000,A281)</f>
        <v>0</v>
      </c>
      <c r="D281" s="19">
        <f>VALUE('Insert Tab Bedrijf'!BY282)</f>
        <v>0</v>
      </c>
      <c r="E281" s="3" t="e">
        <f xml:space="preserve"> VLOOKUP(D281,'CAO Brancheregelingen lijst'!A:B,2,FALSE)</f>
        <v>#N/A</v>
      </c>
      <c r="F281" s="3">
        <f xml:space="preserve"> 'Insert Tab Bedrijf'!BZ282</f>
        <v>0</v>
      </c>
      <c r="G281" s="3" t="e">
        <f>VLOOKUP(F281:F1243,'Sector codes'!A$5:C$71,3,FALSE)</f>
        <v>#N/A</v>
      </c>
      <c r="H281">
        <f>COUNTIFS('Insert Tab Werknemers'!A:A,A281,'Insert Tab Werknemers'!CD:CD,17)</f>
        <v>0</v>
      </c>
      <c r="I281" s="19" t="str">
        <f t="shared" si="5"/>
        <v>0</v>
      </c>
    </row>
    <row r="282" spans="1:9">
      <c r="A282">
        <f>'Insert Tab Bedrijf'!B283</f>
        <v>0</v>
      </c>
      <c r="B282">
        <f>'Insert Tab Bedrijf'!C283</f>
        <v>0</v>
      </c>
      <c r="C282" s="3">
        <f xml:space="preserve"> COUNTIF('Insert Tab Werknemers'!A$3:A$20000,A282)</f>
        <v>0</v>
      </c>
      <c r="D282" s="19">
        <f>VALUE('Insert Tab Bedrijf'!BY283)</f>
        <v>0</v>
      </c>
      <c r="E282" s="3" t="e">
        <f xml:space="preserve"> VLOOKUP(D282,'CAO Brancheregelingen lijst'!A:B,2,FALSE)</f>
        <v>#N/A</v>
      </c>
      <c r="F282" s="3">
        <f xml:space="preserve"> 'Insert Tab Bedrijf'!BZ283</f>
        <v>0</v>
      </c>
      <c r="G282" s="3" t="e">
        <f>VLOOKUP(F282:F1244,'Sector codes'!A$5:C$71,3,FALSE)</f>
        <v>#N/A</v>
      </c>
      <c r="H282">
        <f>COUNTIFS('Insert Tab Werknemers'!A:A,A282,'Insert Tab Werknemers'!CD:CD,17)</f>
        <v>0</v>
      </c>
      <c r="I282" s="19" t="str">
        <f t="shared" si="5"/>
        <v>0</v>
      </c>
    </row>
    <row r="283" spans="1:9">
      <c r="A283">
        <f>'Insert Tab Bedrijf'!B284</f>
        <v>0</v>
      </c>
      <c r="B283">
        <f>'Insert Tab Bedrijf'!C284</f>
        <v>0</v>
      </c>
      <c r="C283" s="3">
        <f xml:space="preserve"> COUNTIF('Insert Tab Werknemers'!A$3:A$20000,A283)</f>
        <v>0</v>
      </c>
      <c r="D283" s="19">
        <f>VALUE('Insert Tab Bedrijf'!BY284)</f>
        <v>0</v>
      </c>
      <c r="E283" s="3" t="e">
        <f xml:space="preserve"> VLOOKUP(D283,'CAO Brancheregelingen lijst'!A:B,2,FALSE)</f>
        <v>#N/A</v>
      </c>
      <c r="F283" s="3">
        <f xml:space="preserve"> 'Insert Tab Bedrijf'!BZ284</f>
        <v>0</v>
      </c>
      <c r="G283" s="3" t="e">
        <f>VLOOKUP(F283:F1245,'Sector codes'!A$5:C$71,3,FALSE)</f>
        <v>#N/A</v>
      </c>
      <c r="H283">
        <f>COUNTIFS('Insert Tab Werknemers'!A:A,A283,'Insert Tab Werknemers'!CD:CD,17)</f>
        <v>0</v>
      </c>
      <c r="I283" s="19" t="str">
        <f t="shared" si="5"/>
        <v>0</v>
      </c>
    </row>
    <row r="284" spans="1:9">
      <c r="A284">
        <f>'Insert Tab Bedrijf'!B285</f>
        <v>0</v>
      </c>
      <c r="B284">
        <f>'Insert Tab Bedrijf'!C285</f>
        <v>0</v>
      </c>
      <c r="C284" s="3">
        <f xml:space="preserve"> COUNTIF('Insert Tab Werknemers'!A$3:A$20000,A284)</f>
        <v>0</v>
      </c>
      <c r="D284" s="19">
        <f>VALUE('Insert Tab Bedrijf'!BY285)</f>
        <v>0</v>
      </c>
      <c r="E284" s="3" t="e">
        <f xml:space="preserve"> VLOOKUP(D284,'CAO Brancheregelingen lijst'!A:B,2,FALSE)</f>
        <v>#N/A</v>
      </c>
      <c r="F284" s="3">
        <f xml:space="preserve"> 'Insert Tab Bedrijf'!BZ285</f>
        <v>0</v>
      </c>
      <c r="G284" s="3" t="e">
        <f>VLOOKUP(F284:F1246,'Sector codes'!A$5:C$71,3,FALSE)</f>
        <v>#N/A</v>
      </c>
      <c r="H284">
        <f>COUNTIFS('Insert Tab Werknemers'!A:A,A284,'Insert Tab Werknemers'!CD:CD,17)</f>
        <v>0</v>
      </c>
      <c r="I284" s="19" t="str">
        <f t="shared" si="5"/>
        <v>0</v>
      </c>
    </row>
    <row r="285" spans="1:9">
      <c r="A285">
        <f>'Insert Tab Bedrijf'!B286</f>
        <v>0</v>
      </c>
      <c r="B285">
        <f>'Insert Tab Bedrijf'!C286</f>
        <v>0</v>
      </c>
      <c r="C285" s="3">
        <f xml:space="preserve"> COUNTIF('Insert Tab Werknemers'!A$3:A$20000,A285)</f>
        <v>0</v>
      </c>
      <c r="D285" s="19">
        <f>VALUE('Insert Tab Bedrijf'!BY286)</f>
        <v>0</v>
      </c>
      <c r="E285" s="3" t="e">
        <f xml:space="preserve"> VLOOKUP(D285,'CAO Brancheregelingen lijst'!A:B,2,FALSE)</f>
        <v>#N/A</v>
      </c>
      <c r="F285" s="3">
        <f xml:space="preserve"> 'Insert Tab Bedrijf'!BZ286</f>
        <v>0</v>
      </c>
      <c r="G285" s="3" t="e">
        <f>VLOOKUP(F285:F1247,'Sector codes'!A$5:C$71,3,FALSE)</f>
        <v>#N/A</v>
      </c>
      <c r="H285">
        <f>COUNTIFS('Insert Tab Werknemers'!A:A,A285,'Insert Tab Werknemers'!CD:CD,17)</f>
        <v>0</v>
      </c>
      <c r="I285" s="19" t="str">
        <f t="shared" si="5"/>
        <v>0</v>
      </c>
    </row>
    <row r="286" spans="1:9">
      <c r="A286">
        <f>'Insert Tab Bedrijf'!B287</f>
        <v>0</v>
      </c>
      <c r="B286">
        <f>'Insert Tab Bedrijf'!C287</f>
        <v>0</v>
      </c>
      <c r="C286" s="3">
        <f xml:space="preserve"> COUNTIF('Insert Tab Werknemers'!A$3:A$20000,A286)</f>
        <v>0</v>
      </c>
      <c r="D286" s="19">
        <f>VALUE('Insert Tab Bedrijf'!BY287)</f>
        <v>0</v>
      </c>
      <c r="E286" s="3" t="e">
        <f xml:space="preserve"> VLOOKUP(D286,'CAO Brancheregelingen lijst'!A:B,2,FALSE)</f>
        <v>#N/A</v>
      </c>
      <c r="F286" s="3">
        <f xml:space="preserve"> 'Insert Tab Bedrijf'!BZ287</f>
        <v>0</v>
      </c>
      <c r="G286" s="3" t="e">
        <f>VLOOKUP(F286:F1248,'Sector codes'!A$5:C$71,3,FALSE)</f>
        <v>#N/A</v>
      </c>
      <c r="H286">
        <f>COUNTIFS('Insert Tab Werknemers'!A:A,A286,'Insert Tab Werknemers'!CD:CD,17)</f>
        <v>0</v>
      </c>
      <c r="I286" s="19" t="str">
        <f t="shared" si="5"/>
        <v>0</v>
      </c>
    </row>
    <row r="287" spans="1:9">
      <c r="A287">
        <f>'Insert Tab Bedrijf'!B288</f>
        <v>0</v>
      </c>
      <c r="B287">
        <f>'Insert Tab Bedrijf'!C288</f>
        <v>0</v>
      </c>
      <c r="C287" s="3">
        <f xml:space="preserve"> COUNTIF('Insert Tab Werknemers'!A$3:A$20000,A287)</f>
        <v>0</v>
      </c>
      <c r="D287" s="19">
        <f>VALUE('Insert Tab Bedrijf'!BY288)</f>
        <v>0</v>
      </c>
      <c r="E287" s="3" t="e">
        <f xml:space="preserve"> VLOOKUP(D287,'CAO Brancheregelingen lijst'!A:B,2,FALSE)</f>
        <v>#N/A</v>
      </c>
      <c r="F287" s="3">
        <f xml:space="preserve"> 'Insert Tab Bedrijf'!BZ288</f>
        <v>0</v>
      </c>
      <c r="G287" s="3" t="e">
        <f>VLOOKUP(F287:F1249,'Sector codes'!A$5:C$71,3,FALSE)</f>
        <v>#N/A</v>
      </c>
      <c r="H287">
        <f>COUNTIFS('Insert Tab Werknemers'!A:A,A287,'Insert Tab Werknemers'!CD:CD,17)</f>
        <v>0</v>
      </c>
      <c r="I287" s="19" t="str">
        <f t="shared" si="5"/>
        <v>0</v>
      </c>
    </row>
    <row r="288" spans="1:9">
      <c r="A288">
        <f>'Insert Tab Bedrijf'!B289</f>
        <v>0</v>
      </c>
      <c r="B288">
        <f>'Insert Tab Bedrijf'!C289</f>
        <v>0</v>
      </c>
      <c r="C288" s="3">
        <f xml:space="preserve"> COUNTIF('Insert Tab Werknemers'!A$3:A$20000,A288)</f>
        <v>0</v>
      </c>
      <c r="D288" s="19">
        <f>VALUE('Insert Tab Bedrijf'!BY289)</f>
        <v>0</v>
      </c>
      <c r="E288" s="3" t="e">
        <f xml:space="preserve"> VLOOKUP(D288,'CAO Brancheregelingen lijst'!A:B,2,FALSE)</f>
        <v>#N/A</v>
      </c>
      <c r="F288" s="3">
        <f xml:space="preserve"> 'Insert Tab Bedrijf'!BZ289</f>
        <v>0</v>
      </c>
      <c r="G288" s="3" t="e">
        <f>VLOOKUP(F288:F1250,'Sector codes'!A$5:C$71,3,FALSE)</f>
        <v>#N/A</v>
      </c>
      <c r="H288">
        <f>COUNTIFS('Insert Tab Werknemers'!A:A,A288,'Insert Tab Werknemers'!CD:CD,17)</f>
        <v>0</v>
      </c>
      <c r="I288" s="19" t="str">
        <f t="shared" si="5"/>
        <v>0</v>
      </c>
    </row>
    <row r="289" spans="1:9">
      <c r="A289">
        <f>'Insert Tab Bedrijf'!B290</f>
        <v>0</v>
      </c>
      <c r="B289">
        <f>'Insert Tab Bedrijf'!C290</f>
        <v>0</v>
      </c>
      <c r="C289" s="3">
        <f xml:space="preserve"> COUNTIF('Insert Tab Werknemers'!A$3:A$20000,A289)</f>
        <v>0</v>
      </c>
      <c r="D289" s="19">
        <f>VALUE('Insert Tab Bedrijf'!BY290)</f>
        <v>0</v>
      </c>
      <c r="E289" s="3" t="e">
        <f xml:space="preserve"> VLOOKUP(D289,'CAO Brancheregelingen lijst'!A:B,2,FALSE)</f>
        <v>#N/A</v>
      </c>
      <c r="F289" s="3">
        <f xml:space="preserve"> 'Insert Tab Bedrijf'!BZ290</f>
        <v>0</v>
      </c>
      <c r="G289" s="3" t="e">
        <f>VLOOKUP(F289:F1251,'Sector codes'!A$5:C$71,3,FALSE)</f>
        <v>#N/A</v>
      </c>
      <c r="H289">
        <f>COUNTIFS('Insert Tab Werknemers'!A:A,A289,'Insert Tab Werknemers'!CD:CD,17)</f>
        <v>0</v>
      </c>
      <c r="I289" s="19" t="str">
        <f t="shared" si="5"/>
        <v>0</v>
      </c>
    </row>
    <row r="290" spans="1:9">
      <c r="A290">
        <f>'Insert Tab Bedrijf'!B291</f>
        <v>0</v>
      </c>
      <c r="B290">
        <f>'Insert Tab Bedrijf'!C291</f>
        <v>0</v>
      </c>
      <c r="C290" s="3">
        <f xml:space="preserve"> COUNTIF('Insert Tab Werknemers'!A$3:A$20000,A290)</f>
        <v>0</v>
      </c>
      <c r="D290" s="19">
        <f>VALUE('Insert Tab Bedrijf'!BY291)</f>
        <v>0</v>
      </c>
      <c r="E290" s="3" t="e">
        <f xml:space="preserve"> VLOOKUP(D290,'CAO Brancheregelingen lijst'!A:B,2,FALSE)</f>
        <v>#N/A</v>
      </c>
      <c r="F290" s="3">
        <f xml:space="preserve"> 'Insert Tab Bedrijf'!BZ291</f>
        <v>0</v>
      </c>
      <c r="G290" s="3" t="e">
        <f>VLOOKUP(F290:F1252,'Sector codes'!A$5:C$71,3,FALSE)</f>
        <v>#N/A</v>
      </c>
      <c r="H290">
        <f>COUNTIFS('Insert Tab Werknemers'!A:A,A290,'Insert Tab Werknemers'!CD:CD,17)</f>
        <v>0</v>
      </c>
      <c r="I290" s="19" t="str">
        <f t="shared" si="5"/>
        <v>0</v>
      </c>
    </row>
    <row r="291" spans="1:9">
      <c r="A291">
        <f>'Insert Tab Bedrijf'!B292</f>
        <v>0</v>
      </c>
      <c r="B291">
        <f>'Insert Tab Bedrijf'!C292</f>
        <v>0</v>
      </c>
      <c r="C291" s="3">
        <f xml:space="preserve"> COUNTIF('Insert Tab Werknemers'!A$3:A$20000,A291)</f>
        <v>0</v>
      </c>
      <c r="D291" s="19">
        <f>VALUE('Insert Tab Bedrijf'!BY292)</f>
        <v>0</v>
      </c>
      <c r="E291" s="3" t="e">
        <f xml:space="preserve"> VLOOKUP(D291,'CAO Brancheregelingen lijst'!A:B,2,FALSE)</f>
        <v>#N/A</v>
      </c>
      <c r="F291" s="3">
        <f xml:space="preserve"> 'Insert Tab Bedrijf'!BZ292</f>
        <v>0</v>
      </c>
      <c r="G291" s="3" t="e">
        <f>VLOOKUP(F291:F1253,'Sector codes'!A$5:C$71,3,FALSE)</f>
        <v>#N/A</v>
      </c>
      <c r="H291">
        <f>COUNTIFS('Insert Tab Werknemers'!A:A,A291,'Insert Tab Werknemers'!CD:CD,17)</f>
        <v>0</v>
      </c>
      <c r="I291" s="19" t="str">
        <f t="shared" si="5"/>
        <v>0</v>
      </c>
    </row>
    <row r="292" spans="1:9">
      <c r="A292">
        <f>'Insert Tab Bedrijf'!B293</f>
        <v>0</v>
      </c>
      <c r="B292">
        <f>'Insert Tab Bedrijf'!C293</f>
        <v>0</v>
      </c>
      <c r="C292" s="3">
        <f xml:space="preserve"> COUNTIF('Insert Tab Werknemers'!A$3:A$20000,A292)</f>
        <v>0</v>
      </c>
      <c r="D292" s="19">
        <f>VALUE('Insert Tab Bedrijf'!BY293)</f>
        <v>0</v>
      </c>
      <c r="E292" s="3" t="e">
        <f xml:space="preserve"> VLOOKUP(D292,'CAO Brancheregelingen lijst'!A:B,2,FALSE)</f>
        <v>#N/A</v>
      </c>
      <c r="F292" s="3">
        <f xml:space="preserve"> 'Insert Tab Bedrijf'!BZ293</f>
        <v>0</v>
      </c>
      <c r="G292" s="3" t="e">
        <f>VLOOKUP(F292:F1254,'Sector codes'!A$5:C$71,3,FALSE)</f>
        <v>#N/A</v>
      </c>
      <c r="H292">
        <f>COUNTIFS('Insert Tab Werknemers'!A:A,A292,'Insert Tab Werknemers'!CD:CD,17)</f>
        <v>0</v>
      </c>
      <c r="I292" s="19" t="str">
        <f t="shared" si="5"/>
        <v>0</v>
      </c>
    </row>
    <row r="293" spans="1:9">
      <c r="A293">
        <f>'Insert Tab Bedrijf'!B294</f>
        <v>0</v>
      </c>
      <c r="B293">
        <f>'Insert Tab Bedrijf'!C294</f>
        <v>0</v>
      </c>
      <c r="C293" s="3">
        <f xml:space="preserve"> COUNTIF('Insert Tab Werknemers'!A$3:A$20000,A293)</f>
        <v>0</v>
      </c>
      <c r="D293" s="19">
        <f>VALUE('Insert Tab Bedrijf'!BY294)</f>
        <v>0</v>
      </c>
      <c r="E293" s="3" t="e">
        <f xml:space="preserve"> VLOOKUP(D293,'CAO Brancheregelingen lijst'!A:B,2,FALSE)</f>
        <v>#N/A</v>
      </c>
      <c r="F293" s="3">
        <f xml:space="preserve"> 'Insert Tab Bedrijf'!BZ294</f>
        <v>0</v>
      </c>
      <c r="G293" s="3" t="e">
        <f>VLOOKUP(F293:F1255,'Sector codes'!A$5:C$71,3,FALSE)</f>
        <v>#N/A</v>
      </c>
      <c r="H293">
        <f>COUNTIFS('Insert Tab Werknemers'!A:A,A293,'Insert Tab Werknemers'!CD:CD,17)</f>
        <v>0</v>
      </c>
      <c r="I293" s="19" t="str">
        <f t="shared" si="5"/>
        <v>0</v>
      </c>
    </row>
    <row r="294" spans="1:9">
      <c r="A294">
        <f>'Insert Tab Bedrijf'!B295</f>
        <v>0</v>
      </c>
      <c r="B294">
        <f>'Insert Tab Bedrijf'!C295</f>
        <v>0</v>
      </c>
      <c r="C294" s="3">
        <f xml:space="preserve"> COUNTIF('Insert Tab Werknemers'!A$3:A$20000,A294)</f>
        <v>0</v>
      </c>
      <c r="D294" s="19">
        <f>VALUE('Insert Tab Bedrijf'!BY295)</f>
        <v>0</v>
      </c>
      <c r="E294" s="3" t="e">
        <f xml:space="preserve"> VLOOKUP(D294,'CAO Brancheregelingen lijst'!A:B,2,FALSE)</f>
        <v>#N/A</v>
      </c>
      <c r="F294" s="3">
        <f xml:space="preserve"> 'Insert Tab Bedrijf'!BZ295</f>
        <v>0</v>
      </c>
      <c r="G294" s="3" t="e">
        <f>VLOOKUP(F294:F1256,'Sector codes'!A$5:C$71,3,FALSE)</f>
        <v>#N/A</v>
      </c>
      <c r="H294">
        <f>COUNTIFS('Insert Tab Werknemers'!A:A,A294,'Insert Tab Werknemers'!CD:CD,17)</f>
        <v>0</v>
      </c>
      <c r="I294" s="19" t="str">
        <f t="shared" si="5"/>
        <v>0</v>
      </c>
    </row>
    <row r="295" spans="1:9">
      <c r="A295">
        <f>'Insert Tab Bedrijf'!B296</f>
        <v>0</v>
      </c>
      <c r="B295">
        <f>'Insert Tab Bedrijf'!C296</f>
        <v>0</v>
      </c>
      <c r="C295" s="3">
        <f xml:space="preserve"> COUNTIF('Insert Tab Werknemers'!A$3:A$20000,A295)</f>
        <v>0</v>
      </c>
      <c r="D295" s="19">
        <f>VALUE('Insert Tab Bedrijf'!BY296)</f>
        <v>0</v>
      </c>
      <c r="E295" s="3" t="e">
        <f xml:space="preserve"> VLOOKUP(D295,'CAO Brancheregelingen lijst'!A:B,2,FALSE)</f>
        <v>#N/A</v>
      </c>
      <c r="F295" s="3">
        <f xml:space="preserve"> 'Insert Tab Bedrijf'!BZ296</f>
        <v>0</v>
      </c>
      <c r="G295" s="3" t="e">
        <f>VLOOKUP(F295:F1257,'Sector codes'!A$5:C$71,3,FALSE)</f>
        <v>#N/A</v>
      </c>
      <c r="H295">
        <f>COUNTIFS('Insert Tab Werknemers'!A:A,A295,'Insert Tab Werknemers'!CD:CD,17)</f>
        <v>0</v>
      </c>
      <c r="I295" s="19" t="str">
        <f t="shared" si="5"/>
        <v>0</v>
      </c>
    </row>
    <row r="296" spans="1:9">
      <c r="A296">
        <f>'Insert Tab Bedrijf'!B297</f>
        <v>0</v>
      </c>
      <c r="B296">
        <f>'Insert Tab Bedrijf'!C297</f>
        <v>0</v>
      </c>
      <c r="C296" s="3">
        <f xml:space="preserve"> COUNTIF('Insert Tab Werknemers'!A$3:A$20000,A296)</f>
        <v>0</v>
      </c>
      <c r="D296" s="19">
        <f>VALUE('Insert Tab Bedrijf'!BY297)</f>
        <v>0</v>
      </c>
      <c r="E296" s="3" t="e">
        <f xml:space="preserve"> VLOOKUP(D296,'CAO Brancheregelingen lijst'!A:B,2,FALSE)</f>
        <v>#N/A</v>
      </c>
      <c r="F296" s="3">
        <f xml:space="preserve"> 'Insert Tab Bedrijf'!BZ297</f>
        <v>0</v>
      </c>
      <c r="G296" s="3" t="e">
        <f>VLOOKUP(F296:F1258,'Sector codes'!A$5:C$71,3,FALSE)</f>
        <v>#N/A</v>
      </c>
      <c r="H296">
        <f>COUNTIFS('Insert Tab Werknemers'!A:A,A296,'Insert Tab Werknemers'!CD:CD,17)</f>
        <v>0</v>
      </c>
      <c r="I296" s="19" t="str">
        <f t="shared" si="5"/>
        <v>0</v>
      </c>
    </row>
    <row r="297" spans="1:9">
      <c r="A297">
        <f>'Insert Tab Bedrijf'!B298</f>
        <v>0</v>
      </c>
      <c r="B297">
        <f>'Insert Tab Bedrijf'!C298</f>
        <v>0</v>
      </c>
      <c r="C297" s="3">
        <f xml:space="preserve"> COUNTIF('Insert Tab Werknemers'!A$3:A$20000,A297)</f>
        <v>0</v>
      </c>
      <c r="D297" s="19">
        <f>VALUE('Insert Tab Bedrijf'!BY298)</f>
        <v>0</v>
      </c>
      <c r="E297" s="3" t="e">
        <f xml:space="preserve"> VLOOKUP(D297,'CAO Brancheregelingen lijst'!A:B,2,FALSE)</f>
        <v>#N/A</v>
      </c>
      <c r="F297" s="3">
        <f xml:space="preserve"> 'Insert Tab Bedrijf'!BZ298</f>
        <v>0</v>
      </c>
      <c r="G297" s="3" t="e">
        <f>VLOOKUP(F297:F1259,'Sector codes'!A$5:C$71,3,FALSE)</f>
        <v>#N/A</v>
      </c>
      <c r="H297">
        <f>COUNTIFS('Insert Tab Werknemers'!A:A,A297,'Insert Tab Werknemers'!CD:CD,17)</f>
        <v>0</v>
      </c>
      <c r="I297" s="19" t="str">
        <f t="shared" si="5"/>
        <v>0</v>
      </c>
    </row>
    <row r="298" spans="1:9">
      <c r="A298">
        <f>'Insert Tab Bedrijf'!B299</f>
        <v>0</v>
      </c>
      <c r="B298">
        <f>'Insert Tab Bedrijf'!C299</f>
        <v>0</v>
      </c>
      <c r="C298" s="3">
        <f xml:space="preserve"> COUNTIF('Insert Tab Werknemers'!A$3:A$20000,A298)</f>
        <v>0</v>
      </c>
      <c r="D298" s="19">
        <f>VALUE('Insert Tab Bedrijf'!BY299)</f>
        <v>0</v>
      </c>
      <c r="E298" s="3" t="e">
        <f xml:space="preserve"> VLOOKUP(D298,'CAO Brancheregelingen lijst'!A:B,2,FALSE)</f>
        <v>#N/A</v>
      </c>
      <c r="F298" s="3">
        <f xml:space="preserve"> 'Insert Tab Bedrijf'!BZ299</f>
        <v>0</v>
      </c>
      <c r="G298" s="3" t="e">
        <f>VLOOKUP(F298:F1260,'Sector codes'!A$5:C$71,3,FALSE)</f>
        <v>#N/A</v>
      </c>
      <c r="H298">
        <f>COUNTIFS('Insert Tab Werknemers'!A:A,A298,'Insert Tab Werknemers'!CD:CD,17)</f>
        <v>0</v>
      </c>
      <c r="I298" s="19" t="str">
        <f t="shared" si="5"/>
        <v>0</v>
      </c>
    </row>
    <row r="299" spans="1:9">
      <c r="A299">
        <f>'Insert Tab Bedrijf'!B300</f>
        <v>0</v>
      </c>
      <c r="B299">
        <f>'Insert Tab Bedrijf'!C300</f>
        <v>0</v>
      </c>
      <c r="C299" s="3">
        <f xml:space="preserve"> COUNTIF('Insert Tab Werknemers'!A$3:A$20000,A299)</f>
        <v>0</v>
      </c>
      <c r="D299" s="19">
        <f>VALUE('Insert Tab Bedrijf'!BY300)</f>
        <v>0</v>
      </c>
      <c r="E299" s="3" t="e">
        <f xml:space="preserve"> VLOOKUP(D299,'CAO Brancheregelingen lijst'!A:B,2,FALSE)</f>
        <v>#N/A</v>
      </c>
      <c r="F299" s="3">
        <f xml:space="preserve"> 'Insert Tab Bedrijf'!BZ300</f>
        <v>0</v>
      </c>
      <c r="G299" s="3" t="e">
        <f>VLOOKUP(F299:F1261,'Sector codes'!A$5:C$71,3,FALSE)</f>
        <v>#N/A</v>
      </c>
      <c r="H299">
        <f>COUNTIFS('Insert Tab Werknemers'!A:A,A299,'Insert Tab Werknemers'!CD:CD,17)</f>
        <v>0</v>
      </c>
      <c r="I299" s="19" t="str">
        <f t="shared" si="5"/>
        <v>0</v>
      </c>
    </row>
    <row r="300" spans="1:9">
      <c r="A300">
        <f>'Insert Tab Bedrijf'!B301</f>
        <v>0</v>
      </c>
      <c r="B300">
        <f>'Insert Tab Bedrijf'!C301</f>
        <v>0</v>
      </c>
      <c r="C300" s="3">
        <f xml:space="preserve"> COUNTIF('Insert Tab Werknemers'!A$3:A$20000,A300)</f>
        <v>0</v>
      </c>
      <c r="D300" s="19">
        <f>VALUE('Insert Tab Bedrijf'!BY301)</f>
        <v>0</v>
      </c>
      <c r="E300" s="3" t="e">
        <f xml:space="preserve"> VLOOKUP(D300,'CAO Brancheregelingen lijst'!A:B,2,FALSE)</f>
        <v>#N/A</v>
      </c>
      <c r="F300" s="3">
        <f xml:space="preserve"> 'Insert Tab Bedrijf'!BZ301</f>
        <v>0</v>
      </c>
      <c r="G300" s="3" t="e">
        <f>VLOOKUP(F300:F1262,'Sector codes'!A$5:C$71,3,FALSE)</f>
        <v>#N/A</v>
      </c>
      <c r="H300">
        <f>COUNTIFS('Insert Tab Werknemers'!A:A,A300,'Insert Tab Werknemers'!CD:CD,17)</f>
        <v>0</v>
      </c>
      <c r="I300" s="19" t="str">
        <f t="shared" si="5"/>
        <v>0</v>
      </c>
    </row>
    <row r="301" spans="1:9">
      <c r="A301">
        <f>'Insert Tab Bedrijf'!B302</f>
        <v>0</v>
      </c>
      <c r="B301">
        <f>'Insert Tab Bedrijf'!C302</f>
        <v>0</v>
      </c>
      <c r="C301" s="3">
        <f xml:space="preserve"> COUNTIF('Insert Tab Werknemers'!A$3:A$20000,A301)</f>
        <v>0</v>
      </c>
      <c r="D301" s="19">
        <f>VALUE('Insert Tab Bedrijf'!BY302)</f>
        <v>0</v>
      </c>
      <c r="E301" s="3" t="e">
        <f xml:space="preserve"> VLOOKUP(D301,'CAO Brancheregelingen lijst'!A:B,2,FALSE)</f>
        <v>#N/A</v>
      </c>
      <c r="F301" s="3">
        <f xml:space="preserve"> 'Insert Tab Bedrijf'!BZ302</f>
        <v>0</v>
      </c>
      <c r="G301" s="3" t="e">
        <f>VLOOKUP(F301:F1263,'Sector codes'!A$5:C$71,3,FALSE)</f>
        <v>#N/A</v>
      </c>
      <c r="H301">
        <f>COUNTIFS('Insert Tab Werknemers'!A:A,A301,'Insert Tab Werknemers'!CD:CD,17)</f>
        <v>0</v>
      </c>
      <c r="I301" s="19" t="str">
        <f t="shared" si="5"/>
        <v>0</v>
      </c>
    </row>
    <row r="302" spans="1:9">
      <c r="A302">
        <f>'Insert Tab Bedrijf'!B303</f>
        <v>0</v>
      </c>
      <c r="B302">
        <f>'Insert Tab Bedrijf'!C303</f>
        <v>0</v>
      </c>
      <c r="C302" s="3">
        <f xml:space="preserve"> COUNTIF('Insert Tab Werknemers'!A$3:A$20000,A302)</f>
        <v>0</v>
      </c>
      <c r="D302" s="19">
        <f>VALUE('Insert Tab Bedrijf'!BY303)</f>
        <v>0</v>
      </c>
      <c r="E302" s="3" t="e">
        <f xml:space="preserve"> VLOOKUP(D302,'CAO Brancheregelingen lijst'!A:B,2,FALSE)</f>
        <v>#N/A</v>
      </c>
      <c r="F302" s="3">
        <f xml:space="preserve"> 'Insert Tab Bedrijf'!BZ303</f>
        <v>0</v>
      </c>
      <c r="G302" s="3" t="e">
        <f>VLOOKUP(F302:F1264,'Sector codes'!A$5:C$71,3,FALSE)</f>
        <v>#N/A</v>
      </c>
      <c r="H302">
        <f>COUNTIFS('Insert Tab Werknemers'!A:A,A302,'Insert Tab Werknemers'!CD:CD,17)</f>
        <v>0</v>
      </c>
      <c r="I302" s="19" t="str">
        <f t="shared" si="5"/>
        <v>0</v>
      </c>
    </row>
    <row r="303" spans="1:9">
      <c r="A303">
        <f>'Insert Tab Bedrijf'!B304</f>
        <v>0</v>
      </c>
      <c r="B303">
        <f>'Insert Tab Bedrijf'!C304</f>
        <v>0</v>
      </c>
      <c r="C303" s="3">
        <f xml:space="preserve"> COUNTIF('Insert Tab Werknemers'!A$3:A$20000,A303)</f>
        <v>0</v>
      </c>
      <c r="D303" s="19">
        <f>VALUE('Insert Tab Bedrijf'!BY304)</f>
        <v>0</v>
      </c>
      <c r="E303" s="3" t="e">
        <f xml:space="preserve"> VLOOKUP(D303,'CAO Brancheregelingen lijst'!A:B,2,FALSE)</f>
        <v>#N/A</v>
      </c>
      <c r="F303" s="3">
        <f xml:space="preserve"> 'Insert Tab Bedrijf'!BZ304</f>
        <v>0</v>
      </c>
      <c r="G303" s="3" t="e">
        <f>VLOOKUP(F303:F1265,'Sector codes'!A$5:C$71,3,FALSE)</f>
        <v>#N/A</v>
      </c>
      <c r="H303">
        <f>COUNTIFS('Insert Tab Werknemers'!A:A,A303,'Insert Tab Werknemers'!CD:CD,17)</f>
        <v>0</v>
      </c>
      <c r="I303" s="19" t="str">
        <f t="shared" si="5"/>
        <v>0</v>
      </c>
    </row>
    <row r="304" spans="1:9">
      <c r="A304">
        <f>'Insert Tab Bedrijf'!B305</f>
        <v>0</v>
      </c>
      <c r="B304">
        <f>'Insert Tab Bedrijf'!C305</f>
        <v>0</v>
      </c>
      <c r="C304" s="3">
        <f xml:space="preserve"> COUNTIF('Insert Tab Werknemers'!A$3:A$20000,A304)</f>
        <v>0</v>
      </c>
      <c r="D304" s="19">
        <f>VALUE('Insert Tab Bedrijf'!BY305)</f>
        <v>0</v>
      </c>
      <c r="E304" s="3" t="e">
        <f xml:space="preserve"> VLOOKUP(D304,'CAO Brancheregelingen lijst'!A:B,2,FALSE)</f>
        <v>#N/A</v>
      </c>
      <c r="F304" s="3">
        <f xml:space="preserve"> 'Insert Tab Bedrijf'!BZ305</f>
        <v>0</v>
      </c>
      <c r="G304" s="3" t="e">
        <f>VLOOKUP(F304:F1266,'Sector codes'!A$5:C$71,3,FALSE)</f>
        <v>#N/A</v>
      </c>
      <c r="H304">
        <f>COUNTIFS('Insert Tab Werknemers'!A:A,A304,'Insert Tab Werknemers'!CD:CD,17)</f>
        <v>0</v>
      </c>
      <c r="I304" s="19" t="str">
        <f t="shared" si="5"/>
        <v>0</v>
      </c>
    </row>
    <row r="305" spans="1:9">
      <c r="A305">
        <f>'Insert Tab Bedrijf'!B306</f>
        <v>0</v>
      </c>
      <c r="B305">
        <f>'Insert Tab Bedrijf'!C306</f>
        <v>0</v>
      </c>
      <c r="C305" s="3">
        <f xml:space="preserve"> COUNTIF('Insert Tab Werknemers'!A$3:A$20000,A305)</f>
        <v>0</v>
      </c>
      <c r="D305" s="19">
        <f>VALUE('Insert Tab Bedrijf'!BY306)</f>
        <v>0</v>
      </c>
      <c r="E305" s="3" t="e">
        <f xml:space="preserve"> VLOOKUP(D305,'CAO Brancheregelingen lijst'!A:B,2,FALSE)</f>
        <v>#N/A</v>
      </c>
      <c r="F305" s="3">
        <f xml:space="preserve"> 'Insert Tab Bedrijf'!BZ306</f>
        <v>0</v>
      </c>
      <c r="G305" s="3" t="e">
        <f>VLOOKUP(F305:F1267,'Sector codes'!A$5:C$71,3,FALSE)</f>
        <v>#N/A</v>
      </c>
      <c r="H305">
        <f>COUNTIFS('Insert Tab Werknemers'!A:A,A305,'Insert Tab Werknemers'!CD:CD,17)</f>
        <v>0</v>
      </c>
      <c r="I305" s="19" t="str">
        <f t="shared" si="5"/>
        <v>0</v>
      </c>
    </row>
    <row r="306" spans="1:9">
      <c r="A306">
        <f>'Insert Tab Bedrijf'!B307</f>
        <v>0</v>
      </c>
      <c r="B306">
        <f>'Insert Tab Bedrijf'!C307</f>
        <v>0</v>
      </c>
      <c r="C306" s="3">
        <f xml:space="preserve"> COUNTIF('Insert Tab Werknemers'!A$3:A$20000,A306)</f>
        <v>0</v>
      </c>
      <c r="D306" s="19">
        <f>VALUE('Insert Tab Bedrijf'!BY307)</f>
        <v>0</v>
      </c>
      <c r="E306" s="3" t="e">
        <f xml:space="preserve"> VLOOKUP(D306,'CAO Brancheregelingen lijst'!A:B,2,FALSE)</f>
        <v>#N/A</v>
      </c>
      <c r="F306" s="3">
        <f xml:space="preserve"> 'Insert Tab Bedrijf'!BZ307</f>
        <v>0</v>
      </c>
      <c r="G306" s="3" t="e">
        <f>VLOOKUP(F306:F1268,'Sector codes'!A$5:C$71,3,FALSE)</f>
        <v>#N/A</v>
      </c>
      <c r="H306">
        <f>COUNTIFS('Insert Tab Werknemers'!A:A,A306,'Insert Tab Werknemers'!CD:CD,17)</f>
        <v>0</v>
      </c>
      <c r="I306" s="19" t="str">
        <f t="shared" si="5"/>
        <v>0</v>
      </c>
    </row>
    <row r="307" spans="1:9">
      <c r="A307">
        <f>'Insert Tab Bedrijf'!B308</f>
        <v>0</v>
      </c>
      <c r="B307">
        <f>'Insert Tab Bedrijf'!C308</f>
        <v>0</v>
      </c>
      <c r="C307" s="3">
        <f xml:space="preserve"> COUNTIF('Insert Tab Werknemers'!A$3:A$20000,A307)</f>
        <v>0</v>
      </c>
      <c r="D307" s="19">
        <f>VALUE('Insert Tab Bedrijf'!BY308)</f>
        <v>0</v>
      </c>
      <c r="E307" s="3" t="e">
        <f xml:space="preserve"> VLOOKUP(D307,'CAO Brancheregelingen lijst'!A:B,2,FALSE)</f>
        <v>#N/A</v>
      </c>
      <c r="F307" s="3">
        <f xml:space="preserve"> 'Insert Tab Bedrijf'!BZ308</f>
        <v>0</v>
      </c>
      <c r="G307" s="3" t="e">
        <f>VLOOKUP(F307:F1269,'Sector codes'!A$5:C$71,3,FALSE)</f>
        <v>#N/A</v>
      </c>
      <c r="H307">
        <f>COUNTIFS('Insert Tab Werknemers'!A:A,A307,'Insert Tab Werknemers'!CD:CD,17)</f>
        <v>0</v>
      </c>
      <c r="I307" s="19" t="str">
        <f t="shared" si="5"/>
        <v>0</v>
      </c>
    </row>
    <row r="308" spans="1:9">
      <c r="A308">
        <f>'Insert Tab Bedrijf'!B309</f>
        <v>0</v>
      </c>
      <c r="B308">
        <f>'Insert Tab Bedrijf'!C309</f>
        <v>0</v>
      </c>
      <c r="C308" s="3">
        <f xml:space="preserve"> COUNTIF('Insert Tab Werknemers'!A$3:A$20000,A308)</f>
        <v>0</v>
      </c>
      <c r="D308" s="19">
        <f>VALUE('Insert Tab Bedrijf'!BY309)</f>
        <v>0</v>
      </c>
      <c r="E308" s="3" t="e">
        <f xml:space="preserve"> VLOOKUP(D308,'CAO Brancheregelingen lijst'!A:B,2,FALSE)</f>
        <v>#N/A</v>
      </c>
      <c r="F308" s="3">
        <f xml:space="preserve"> 'Insert Tab Bedrijf'!BZ309</f>
        <v>0</v>
      </c>
      <c r="G308" s="3" t="e">
        <f>VLOOKUP(F308:F1270,'Sector codes'!A$5:C$71,3,FALSE)</f>
        <v>#N/A</v>
      </c>
      <c r="H308">
        <f>COUNTIFS('Insert Tab Werknemers'!A:A,A308,'Insert Tab Werknemers'!CD:CD,17)</f>
        <v>0</v>
      </c>
      <c r="I308" s="19" t="str">
        <f t="shared" si="5"/>
        <v>0</v>
      </c>
    </row>
    <row r="309" spans="1:9">
      <c r="A309">
        <f>'Insert Tab Bedrijf'!B310</f>
        <v>0</v>
      </c>
      <c r="B309">
        <f>'Insert Tab Bedrijf'!C310</f>
        <v>0</v>
      </c>
      <c r="C309" s="3">
        <f xml:space="preserve"> COUNTIF('Insert Tab Werknemers'!A$3:A$20000,A309)</f>
        <v>0</v>
      </c>
      <c r="D309" s="19">
        <f>VALUE('Insert Tab Bedrijf'!BY310)</f>
        <v>0</v>
      </c>
      <c r="E309" s="3" t="e">
        <f xml:space="preserve"> VLOOKUP(D309,'CAO Brancheregelingen lijst'!A:B,2,FALSE)</f>
        <v>#N/A</v>
      </c>
      <c r="F309" s="3">
        <f xml:space="preserve"> 'Insert Tab Bedrijf'!BZ310</f>
        <v>0</v>
      </c>
      <c r="G309" s="3" t="e">
        <f>VLOOKUP(F309:F1271,'Sector codes'!A$5:C$71,3,FALSE)</f>
        <v>#N/A</v>
      </c>
      <c r="H309">
        <f>COUNTIFS('Insert Tab Werknemers'!A:A,A309,'Insert Tab Werknemers'!CD:CD,17)</f>
        <v>0</v>
      </c>
      <c r="I309" s="19" t="str">
        <f t="shared" si="5"/>
        <v>0</v>
      </c>
    </row>
    <row r="310" spans="1:9">
      <c r="A310">
        <f>'Insert Tab Bedrijf'!B311</f>
        <v>0</v>
      </c>
      <c r="B310">
        <f>'Insert Tab Bedrijf'!C311</f>
        <v>0</v>
      </c>
      <c r="C310" s="3">
        <f xml:space="preserve"> COUNTIF('Insert Tab Werknemers'!A$3:A$20000,A310)</f>
        <v>0</v>
      </c>
      <c r="D310" s="19">
        <f>VALUE('Insert Tab Bedrijf'!BY311)</f>
        <v>0</v>
      </c>
      <c r="E310" s="3" t="e">
        <f xml:space="preserve"> VLOOKUP(D310,'CAO Brancheregelingen lijst'!A:B,2,FALSE)</f>
        <v>#N/A</v>
      </c>
      <c r="F310" s="3">
        <f xml:space="preserve"> 'Insert Tab Bedrijf'!BZ311</f>
        <v>0</v>
      </c>
      <c r="G310" s="3" t="e">
        <f>VLOOKUP(F310:F1272,'Sector codes'!A$5:C$71,3,FALSE)</f>
        <v>#N/A</v>
      </c>
      <c r="H310">
        <f>COUNTIFS('Insert Tab Werknemers'!A:A,A310,'Insert Tab Werknemers'!CD:CD,17)</f>
        <v>0</v>
      </c>
      <c r="I310" s="19" t="str">
        <f t="shared" si="5"/>
        <v>0</v>
      </c>
    </row>
    <row r="311" spans="1:9">
      <c r="A311">
        <f>'Insert Tab Bedrijf'!B312</f>
        <v>0</v>
      </c>
      <c r="B311">
        <f>'Insert Tab Bedrijf'!C312</f>
        <v>0</v>
      </c>
      <c r="C311" s="3">
        <f xml:space="preserve"> COUNTIF('Insert Tab Werknemers'!A$3:A$20000,A311)</f>
        <v>0</v>
      </c>
      <c r="D311" s="19">
        <f>VALUE('Insert Tab Bedrijf'!BY312)</f>
        <v>0</v>
      </c>
      <c r="E311" s="3" t="e">
        <f xml:space="preserve"> VLOOKUP(D311,'CAO Brancheregelingen lijst'!A:B,2,FALSE)</f>
        <v>#N/A</v>
      </c>
      <c r="F311" s="3">
        <f xml:space="preserve"> 'Insert Tab Bedrijf'!BZ312</f>
        <v>0</v>
      </c>
      <c r="G311" s="3" t="e">
        <f>VLOOKUP(F311:F1273,'Sector codes'!A$5:C$71,3,FALSE)</f>
        <v>#N/A</v>
      </c>
      <c r="H311">
        <f>COUNTIFS('Insert Tab Werknemers'!A:A,A311,'Insert Tab Werknemers'!CD:CD,17)</f>
        <v>0</v>
      </c>
      <c r="I311" s="19" t="str">
        <f t="shared" si="5"/>
        <v>0</v>
      </c>
    </row>
    <row r="312" spans="1:9">
      <c r="A312">
        <f>'Insert Tab Bedrijf'!B313</f>
        <v>0</v>
      </c>
      <c r="B312">
        <f>'Insert Tab Bedrijf'!C313</f>
        <v>0</v>
      </c>
      <c r="C312" s="3">
        <f xml:space="preserve"> COUNTIF('Insert Tab Werknemers'!A$3:A$20000,A312)</f>
        <v>0</v>
      </c>
      <c r="D312" s="19">
        <f>VALUE('Insert Tab Bedrijf'!BY313)</f>
        <v>0</v>
      </c>
      <c r="E312" s="3" t="e">
        <f xml:space="preserve"> VLOOKUP(D312,'CAO Brancheregelingen lijst'!A:B,2,FALSE)</f>
        <v>#N/A</v>
      </c>
      <c r="F312" s="3">
        <f xml:space="preserve"> 'Insert Tab Bedrijf'!BZ313</f>
        <v>0</v>
      </c>
      <c r="G312" s="3" t="e">
        <f>VLOOKUP(F312:F1274,'Sector codes'!A$5:C$71,3,FALSE)</f>
        <v>#N/A</v>
      </c>
      <c r="H312">
        <f>COUNTIFS('Insert Tab Werknemers'!A:A,A312,'Insert Tab Werknemers'!CD:CD,17)</f>
        <v>0</v>
      </c>
      <c r="I312" s="19" t="str">
        <f t="shared" si="5"/>
        <v>0</v>
      </c>
    </row>
    <row r="313" spans="1:9">
      <c r="A313">
        <f>'Insert Tab Bedrijf'!B314</f>
        <v>0</v>
      </c>
      <c r="B313">
        <f>'Insert Tab Bedrijf'!C314</f>
        <v>0</v>
      </c>
      <c r="C313" s="3">
        <f xml:space="preserve"> COUNTIF('Insert Tab Werknemers'!A$3:A$20000,A313)</f>
        <v>0</v>
      </c>
      <c r="D313" s="19">
        <f>VALUE('Insert Tab Bedrijf'!BY314)</f>
        <v>0</v>
      </c>
      <c r="E313" s="3" t="e">
        <f xml:space="preserve"> VLOOKUP(D313,'CAO Brancheregelingen lijst'!A:B,2,FALSE)</f>
        <v>#N/A</v>
      </c>
      <c r="F313" s="3">
        <f xml:space="preserve"> 'Insert Tab Bedrijf'!BZ314</f>
        <v>0</v>
      </c>
      <c r="G313" s="3" t="e">
        <f>VLOOKUP(F313:F1275,'Sector codes'!A$5:C$71,3,FALSE)</f>
        <v>#N/A</v>
      </c>
      <c r="H313">
        <f>COUNTIFS('Insert Tab Werknemers'!A:A,A313,'Insert Tab Werknemers'!CD:CD,17)</f>
        <v>0</v>
      </c>
      <c r="I313" s="19" t="str">
        <f t="shared" si="5"/>
        <v>0</v>
      </c>
    </row>
    <row r="314" spans="1:9">
      <c r="A314">
        <f>'Insert Tab Bedrijf'!B315</f>
        <v>0</v>
      </c>
      <c r="B314">
        <f>'Insert Tab Bedrijf'!C315</f>
        <v>0</v>
      </c>
      <c r="C314" s="3">
        <f xml:space="preserve"> COUNTIF('Insert Tab Werknemers'!A$3:A$20000,A314)</f>
        <v>0</v>
      </c>
      <c r="D314" s="19">
        <f>VALUE('Insert Tab Bedrijf'!BY315)</f>
        <v>0</v>
      </c>
      <c r="E314" s="3" t="e">
        <f xml:space="preserve"> VLOOKUP(D314,'CAO Brancheregelingen lijst'!A:B,2,FALSE)</f>
        <v>#N/A</v>
      </c>
      <c r="F314" s="3">
        <f xml:space="preserve"> 'Insert Tab Bedrijf'!BZ315</f>
        <v>0</v>
      </c>
      <c r="G314" s="3" t="e">
        <f>VLOOKUP(F314:F1276,'Sector codes'!A$5:C$71,3,FALSE)</f>
        <v>#N/A</v>
      </c>
      <c r="H314">
        <f>COUNTIFS('Insert Tab Werknemers'!A:A,A314,'Insert Tab Werknemers'!CD:CD,17)</f>
        <v>0</v>
      </c>
      <c r="I314" s="19" t="str">
        <f t="shared" si="5"/>
        <v>0</v>
      </c>
    </row>
    <row r="315" spans="1:9">
      <c r="A315">
        <f>'Insert Tab Bedrijf'!B316</f>
        <v>0</v>
      </c>
      <c r="B315">
        <f>'Insert Tab Bedrijf'!C316</f>
        <v>0</v>
      </c>
      <c r="C315" s="3">
        <f xml:space="preserve"> COUNTIF('Insert Tab Werknemers'!A$3:A$20000,A315)</f>
        <v>0</v>
      </c>
      <c r="D315" s="19">
        <f>VALUE('Insert Tab Bedrijf'!BY316)</f>
        <v>0</v>
      </c>
      <c r="E315" s="3" t="e">
        <f xml:space="preserve"> VLOOKUP(D315,'CAO Brancheregelingen lijst'!A:B,2,FALSE)</f>
        <v>#N/A</v>
      </c>
      <c r="F315" s="3">
        <f xml:space="preserve"> 'Insert Tab Bedrijf'!BZ316</f>
        <v>0</v>
      </c>
      <c r="G315" s="3" t="e">
        <f>VLOOKUP(F315:F1277,'Sector codes'!A$5:C$71,3,FALSE)</f>
        <v>#N/A</v>
      </c>
      <c r="H315">
        <f>COUNTIFS('Insert Tab Werknemers'!A:A,A315,'Insert Tab Werknemers'!CD:CD,17)</f>
        <v>0</v>
      </c>
      <c r="I315" s="19" t="str">
        <f t="shared" si="5"/>
        <v>0</v>
      </c>
    </row>
    <row r="316" spans="1:9">
      <c r="A316">
        <f>'Insert Tab Bedrijf'!B317</f>
        <v>0</v>
      </c>
      <c r="B316">
        <f>'Insert Tab Bedrijf'!C317</f>
        <v>0</v>
      </c>
      <c r="C316" s="3">
        <f xml:space="preserve"> COUNTIF('Insert Tab Werknemers'!A$3:A$20000,A316)</f>
        <v>0</v>
      </c>
      <c r="D316" s="19">
        <f>VALUE('Insert Tab Bedrijf'!BY317)</f>
        <v>0</v>
      </c>
      <c r="E316" s="3" t="e">
        <f xml:space="preserve"> VLOOKUP(D316,'CAO Brancheregelingen lijst'!A:B,2,FALSE)</f>
        <v>#N/A</v>
      </c>
      <c r="F316" s="3">
        <f xml:space="preserve"> 'Insert Tab Bedrijf'!BZ317</f>
        <v>0</v>
      </c>
      <c r="G316" s="3" t="e">
        <f>VLOOKUP(F316:F1278,'Sector codes'!A$5:C$71,3,FALSE)</f>
        <v>#N/A</v>
      </c>
      <c r="H316">
        <f>COUNTIFS('Insert Tab Werknemers'!A:A,A316,'Insert Tab Werknemers'!CD:CD,17)</f>
        <v>0</v>
      </c>
      <c r="I316" s="19" t="str">
        <f t="shared" si="5"/>
        <v>0</v>
      </c>
    </row>
    <row r="317" spans="1:9">
      <c r="A317">
        <f>'Insert Tab Bedrijf'!B318</f>
        <v>0</v>
      </c>
      <c r="B317">
        <f>'Insert Tab Bedrijf'!C318</f>
        <v>0</v>
      </c>
      <c r="C317" s="3">
        <f xml:space="preserve"> COUNTIF('Insert Tab Werknemers'!A$3:A$20000,A317)</f>
        <v>0</v>
      </c>
      <c r="D317" s="19">
        <f>VALUE('Insert Tab Bedrijf'!BY318)</f>
        <v>0</v>
      </c>
      <c r="E317" s="3" t="e">
        <f xml:space="preserve"> VLOOKUP(D317,'CAO Brancheregelingen lijst'!A:B,2,FALSE)</f>
        <v>#N/A</v>
      </c>
      <c r="F317" s="3">
        <f xml:space="preserve"> 'Insert Tab Bedrijf'!BZ318</f>
        <v>0</v>
      </c>
      <c r="G317" s="3" t="e">
        <f>VLOOKUP(F317:F1279,'Sector codes'!A$5:C$71,3,FALSE)</f>
        <v>#N/A</v>
      </c>
      <c r="H317">
        <f>COUNTIFS('Insert Tab Werknemers'!A:A,A317,'Insert Tab Werknemers'!CD:CD,17)</f>
        <v>0</v>
      </c>
      <c r="I317" s="19" t="str">
        <f t="shared" si="5"/>
        <v>0</v>
      </c>
    </row>
    <row r="318" spans="1:9">
      <c r="A318">
        <f>'Insert Tab Bedrijf'!B319</f>
        <v>0</v>
      </c>
      <c r="B318">
        <f>'Insert Tab Bedrijf'!C319</f>
        <v>0</v>
      </c>
      <c r="C318" s="3">
        <f xml:space="preserve"> COUNTIF('Insert Tab Werknemers'!A$3:A$20000,A318)</f>
        <v>0</v>
      </c>
      <c r="D318" s="19">
        <f>VALUE('Insert Tab Bedrijf'!BY319)</f>
        <v>0</v>
      </c>
      <c r="E318" s="3" t="e">
        <f xml:space="preserve"> VLOOKUP(D318,'CAO Brancheregelingen lijst'!A:B,2,FALSE)</f>
        <v>#N/A</v>
      </c>
      <c r="F318" s="3">
        <f xml:space="preserve"> 'Insert Tab Bedrijf'!BZ319</f>
        <v>0</v>
      </c>
      <c r="G318" s="3" t="e">
        <f>VLOOKUP(F318:F1280,'Sector codes'!A$5:C$71,3,FALSE)</f>
        <v>#N/A</v>
      </c>
      <c r="H318">
        <f>COUNTIFS('Insert Tab Werknemers'!A:A,A318,'Insert Tab Werknemers'!CD:CD,17)</f>
        <v>0</v>
      </c>
      <c r="I318" s="19" t="str">
        <f t="shared" si="5"/>
        <v>0</v>
      </c>
    </row>
    <row r="319" spans="1:9">
      <c r="A319">
        <f>'Insert Tab Bedrijf'!B320</f>
        <v>0</v>
      </c>
      <c r="B319">
        <f>'Insert Tab Bedrijf'!C320</f>
        <v>0</v>
      </c>
      <c r="C319" s="3">
        <f xml:space="preserve"> COUNTIF('Insert Tab Werknemers'!A$3:A$20000,A319)</f>
        <v>0</v>
      </c>
      <c r="D319" s="19">
        <f>VALUE('Insert Tab Bedrijf'!BY320)</f>
        <v>0</v>
      </c>
      <c r="E319" s="3" t="e">
        <f xml:space="preserve"> VLOOKUP(D319,'CAO Brancheregelingen lijst'!A:B,2,FALSE)</f>
        <v>#N/A</v>
      </c>
      <c r="F319" s="3">
        <f xml:space="preserve"> 'Insert Tab Bedrijf'!BZ320</f>
        <v>0</v>
      </c>
      <c r="G319" s="3" t="e">
        <f>VLOOKUP(F319:F1281,'Sector codes'!A$5:C$71,3,FALSE)</f>
        <v>#N/A</v>
      </c>
      <c r="H319">
        <f>COUNTIFS('Insert Tab Werknemers'!A:A,A319,'Insert Tab Werknemers'!CD:CD,17)</f>
        <v>0</v>
      </c>
      <c r="I319" s="19" t="str">
        <f t="shared" si="5"/>
        <v>0</v>
      </c>
    </row>
    <row r="320" spans="1:9">
      <c r="A320">
        <f>'Insert Tab Bedrijf'!B321</f>
        <v>0</v>
      </c>
      <c r="B320">
        <f>'Insert Tab Bedrijf'!C321</f>
        <v>0</v>
      </c>
      <c r="C320" s="3">
        <f xml:space="preserve"> COUNTIF('Insert Tab Werknemers'!A$3:A$20000,A320)</f>
        <v>0</v>
      </c>
      <c r="D320" s="19">
        <f>VALUE('Insert Tab Bedrijf'!BY321)</f>
        <v>0</v>
      </c>
      <c r="E320" s="3" t="e">
        <f xml:space="preserve"> VLOOKUP(D320,'CAO Brancheregelingen lijst'!A:B,2,FALSE)</f>
        <v>#N/A</v>
      </c>
      <c r="F320" s="3">
        <f xml:space="preserve"> 'Insert Tab Bedrijf'!BZ321</f>
        <v>0</v>
      </c>
      <c r="G320" s="3" t="e">
        <f>VLOOKUP(F320:F1282,'Sector codes'!A$5:C$71,3,FALSE)</f>
        <v>#N/A</v>
      </c>
      <c r="H320">
        <f>COUNTIFS('Insert Tab Werknemers'!A:A,A320,'Insert Tab Werknemers'!CD:CD,17)</f>
        <v>0</v>
      </c>
      <c r="I320" s="19" t="str">
        <f t="shared" si="5"/>
        <v>0</v>
      </c>
    </row>
    <row r="321" spans="1:9">
      <c r="A321">
        <f>'Insert Tab Bedrijf'!B322</f>
        <v>0</v>
      </c>
      <c r="B321">
        <f>'Insert Tab Bedrijf'!C322</f>
        <v>0</v>
      </c>
      <c r="C321" s="3">
        <f xml:space="preserve"> COUNTIF('Insert Tab Werknemers'!A$3:A$20000,A321)</f>
        <v>0</v>
      </c>
      <c r="D321" s="19">
        <f>VALUE('Insert Tab Bedrijf'!BY322)</f>
        <v>0</v>
      </c>
      <c r="E321" s="3" t="e">
        <f xml:space="preserve"> VLOOKUP(D321,'CAO Brancheregelingen lijst'!A:B,2,FALSE)</f>
        <v>#N/A</v>
      </c>
      <c r="F321" s="3">
        <f xml:space="preserve"> 'Insert Tab Bedrijf'!BZ322</f>
        <v>0</v>
      </c>
      <c r="G321" s="3" t="e">
        <f>VLOOKUP(F321:F1283,'Sector codes'!A$5:C$71,3,FALSE)</f>
        <v>#N/A</v>
      </c>
      <c r="H321">
        <f>COUNTIFS('Insert Tab Werknemers'!A:A,A321,'Insert Tab Werknemers'!CD:CD,17)</f>
        <v>0</v>
      </c>
      <c r="I321" s="19" t="str">
        <f t="shared" si="5"/>
        <v>0</v>
      </c>
    </row>
    <row r="322" spans="1:9">
      <c r="A322">
        <f>'Insert Tab Bedrijf'!B323</f>
        <v>0</v>
      </c>
      <c r="B322">
        <f>'Insert Tab Bedrijf'!C323</f>
        <v>0</v>
      </c>
      <c r="C322" s="3">
        <f xml:space="preserve"> COUNTIF('Insert Tab Werknemers'!A$3:A$20000,A322)</f>
        <v>0</v>
      </c>
      <c r="D322" s="19">
        <f>VALUE('Insert Tab Bedrijf'!BY323)</f>
        <v>0</v>
      </c>
      <c r="E322" s="3" t="e">
        <f xml:space="preserve"> VLOOKUP(D322,'CAO Brancheregelingen lijst'!A:B,2,FALSE)</f>
        <v>#N/A</v>
      </c>
      <c r="F322" s="3">
        <f xml:space="preserve"> 'Insert Tab Bedrijf'!BZ323</f>
        <v>0</v>
      </c>
      <c r="G322" s="3" t="e">
        <f>VLOOKUP(F322:F1284,'Sector codes'!A$5:C$71,3,FALSE)</f>
        <v>#N/A</v>
      </c>
      <c r="H322">
        <f>COUNTIFS('Insert Tab Werknemers'!A:A,A322,'Insert Tab Werknemers'!CD:CD,17)</f>
        <v>0</v>
      </c>
      <c r="I322" s="19" t="str">
        <f t="shared" ref="I322:I385" si="6">IF(H322=0,"0",(IF(C322-H322&lt;3,"1","0")))</f>
        <v>0</v>
      </c>
    </row>
    <row r="323" spans="1:9">
      <c r="A323">
        <f>'Insert Tab Bedrijf'!B324</f>
        <v>0</v>
      </c>
      <c r="B323">
        <f>'Insert Tab Bedrijf'!C324</f>
        <v>0</v>
      </c>
      <c r="C323" s="3">
        <f xml:space="preserve"> COUNTIF('Insert Tab Werknemers'!A$3:A$20000,A323)</f>
        <v>0</v>
      </c>
      <c r="D323" s="19">
        <f>VALUE('Insert Tab Bedrijf'!BY324)</f>
        <v>0</v>
      </c>
      <c r="E323" s="3" t="e">
        <f xml:space="preserve"> VLOOKUP(D323,'CAO Brancheregelingen lijst'!A:B,2,FALSE)</f>
        <v>#N/A</v>
      </c>
      <c r="F323" s="3">
        <f xml:space="preserve"> 'Insert Tab Bedrijf'!BZ324</f>
        <v>0</v>
      </c>
      <c r="G323" s="3" t="e">
        <f>VLOOKUP(F323:F1285,'Sector codes'!A$5:C$71,3,FALSE)</f>
        <v>#N/A</v>
      </c>
      <c r="H323">
        <f>COUNTIFS('Insert Tab Werknemers'!A:A,A323,'Insert Tab Werknemers'!CD:CD,17)</f>
        <v>0</v>
      </c>
      <c r="I323" s="19" t="str">
        <f t="shared" si="6"/>
        <v>0</v>
      </c>
    </row>
    <row r="324" spans="1:9">
      <c r="A324">
        <f>'Insert Tab Bedrijf'!B325</f>
        <v>0</v>
      </c>
      <c r="B324">
        <f>'Insert Tab Bedrijf'!C325</f>
        <v>0</v>
      </c>
      <c r="C324" s="3">
        <f xml:space="preserve"> COUNTIF('Insert Tab Werknemers'!A$3:A$20000,A324)</f>
        <v>0</v>
      </c>
      <c r="D324" s="19">
        <f>VALUE('Insert Tab Bedrijf'!BY325)</f>
        <v>0</v>
      </c>
      <c r="E324" s="3" t="e">
        <f xml:space="preserve"> VLOOKUP(D324,'CAO Brancheregelingen lijst'!A:B,2,FALSE)</f>
        <v>#N/A</v>
      </c>
      <c r="F324" s="3">
        <f xml:space="preserve"> 'Insert Tab Bedrijf'!BZ325</f>
        <v>0</v>
      </c>
      <c r="G324" s="3" t="e">
        <f>VLOOKUP(F324:F1286,'Sector codes'!A$5:C$71,3,FALSE)</f>
        <v>#N/A</v>
      </c>
      <c r="H324">
        <f>COUNTIFS('Insert Tab Werknemers'!A:A,A324,'Insert Tab Werknemers'!CD:CD,17)</f>
        <v>0</v>
      </c>
      <c r="I324" s="19" t="str">
        <f t="shared" si="6"/>
        <v>0</v>
      </c>
    </row>
    <row r="325" spans="1:9">
      <c r="A325">
        <f>'Insert Tab Bedrijf'!B326</f>
        <v>0</v>
      </c>
      <c r="B325">
        <f>'Insert Tab Bedrijf'!C326</f>
        <v>0</v>
      </c>
      <c r="C325" s="3">
        <f xml:space="preserve"> COUNTIF('Insert Tab Werknemers'!A$3:A$20000,A325)</f>
        <v>0</v>
      </c>
      <c r="D325" s="19">
        <f>VALUE('Insert Tab Bedrijf'!BY326)</f>
        <v>0</v>
      </c>
      <c r="E325" s="3" t="e">
        <f xml:space="preserve"> VLOOKUP(D325,'CAO Brancheregelingen lijst'!A:B,2,FALSE)</f>
        <v>#N/A</v>
      </c>
      <c r="F325" s="3">
        <f xml:space="preserve"> 'Insert Tab Bedrijf'!BZ326</f>
        <v>0</v>
      </c>
      <c r="G325" s="3" t="e">
        <f>VLOOKUP(F325:F1287,'Sector codes'!A$5:C$71,3,FALSE)</f>
        <v>#N/A</v>
      </c>
      <c r="H325">
        <f>COUNTIFS('Insert Tab Werknemers'!A:A,A325,'Insert Tab Werknemers'!CD:CD,17)</f>
        <v>0</v>
      </c>
      <c r="I325" s="19" t="str">
        <f t="shared" si="6"/>
        <v>0</v>
      </c>
    </row>
    <row r="326" spans="1:9">
      <c r="A326">
        <f>'Insert Tab Bedrijf'!B327</f>
        <v>0</v>
      </c>
      <c r="B326">
        <f>'Insert Tab Bedrijf'!C327</f>
        <v>0</v>
      </c>
      <c r="C326" s="3">
        <f xml:space="preserve"> COUNTIF('Insert Tab Werknemers'!A$3:A$20000,A326)</f>
        <v>0</v>
      </c>
      <c r="D326" s="19">
        <f>VALUE('Insert Tab Bedrijf'!BY327)</f>
        <v>0</v>
      </c>
      <c r="E326" s="3" t="e">
        <f xml:space="preserve"> VLOOKUP(D326,'CAO Brancheregelingen lijst'!A:B,2,FALSE)</f>
        <v>#N/A</v>
      </c>
      <c r="F326" s="3">
        <f xml:space="preserve"> 'Insert Tab Bedrijf'!BZ327</f>
        <v>0</v>
      </c>
      <c r="G326" s="3" t="e">
        <f>VLOOKUP(F326:F1288,'Sector codes'!A$5:C$71,3,FALSE)</f>
        <v>#N/A</v>
      </c>
      <c r="H326">
        <f>COUNTIFS('Insert Tab Werknemers'!A:A,A326,'Insert Tab Werknemers'!CD:CD,17)</f>
        <v>0</v>
      </c>
      <c r="I326" s="19" t="str">
        <f t="shared" si="6"/>
        <v>0</v>
      </c>
    </row>
    <row r="327" spans="1:9">
      <c r="A327">
        <f>'Insert Tab Bedrijf'!B328</f>
        <v>0</v>
      </c>
      <c r="B327">
        <f>'Insert Tab Bedrijf'!C328</f>
        <v>0</v>
      </c>
      <c r="C327" s="3">
        <f xml:space="preserve"> COUNTIF('Insert Tab Werknemers'!A$3:A$20000,A327)</f>
        <v>0</v>
      </c>
      <c r="D327" s="19">
        <f>VALUE('Insert Tab Bedrijf'!BY328)</f>
        <v>0</v>
      </c>
      <c r="E327" s="3" t="e">
        <f xml:space="preserve"> VLOOKUP(D327,'CAO Brancheregelingen lijst'!A:B,2,FALSE)</f>
        <v>#N/A</v>
      </c>
      <c r="F327" s="3">
        <f xml:space="preserve"> 'Insert Tab Bedrijf'!BZ328</f>
        <v>0</v>
      </c>
      <c r="G327" s="3" t="e">
        <f>VLOOKUP(F327:F1289,'Sector codes'!A$5:C$71,3,FALSE)</f>
        <v>#N/A</v>
      </c>
      <c r="H327">
        <f>COUNTIFS('Insert Tab Werknemers'!A:A,A327,'Insert Tab Werknemers'!CD:CD,17)</f>
        <v>0</v>
      </c>
      <c r="I327" s="19" t="str">
        <f t="shared" si="6"/>
        <v>0</v>
      </c>
    </row>
    <row r="328" spans="1:9">
      <c r="A328">
        <f>'Insert Tab Bedrijf'!B329</f>
        <v>0</v>
      </c>
      <c r="B328">
        <f>'Insert Tab Bedrijf'!C329</f>
        <v>0</v>
      </c>
      <c r="C328" s="3">
        <f xml:space="preserve"> COUNTIF('Insert Tab Werknemers'!A$3:A$20000,A328)</f>
        <v>0</v>
      </c>
      <c r="D328" s="19">
        <f>VALUE('Insert Tab Bedrijf'!BY329)</f>
        <v>0</v>
      </c>
      <c r="E328" s="3" t="e">
        <f xml:space="preserve"> VLOOKUP(D328,'CAO Brancheregelingen lijst'!A:B,2,FALSE)</f>
        <v>#N/A</v>
      </c>
      <c r="F328" s="3">
        <f xml:space="preserve"> 'Insert Tab Bedrijf'!BZ329</f>
        <v>0</v>
      </c>
      <c r="G328" s="3" t="e">
        <f>VLOOKUP(F328:F1290,'Sector codes'!A$5:C$71,3,FALSE)</f>
        <v>#N/A</v>
      </c>
      <c r="H328">
        <f>COUNTIFS('Insert Tab Werknemers'!A:A,A328,'Insert Tab Werknemers'!CD:CD,17)</f>
        <v>0</v>
      </c>
      <c r="I328" s="19" t="str">
        <f t="shared" si="6"/>
        <v>0</v>
      </c>
    </row>
    <row r="329" spans="1:9">
      <c r="A329">
        <f>'Insert Tab Bedrijf'!B330</f>
        <v>0</v>
      </c>
      <c r="B329">
        <f>'Insert Tab Bedrijf'!C330</f>
        <v>0</v>
      </c>
      <c r="C329" s="3">
        <f xml:space="preserve"> COUNTIF('Insert Tab Werknemers'!A$3:A$20000,A329)</f>
        <v>0</v>
      </c>
      <c r="D329" s="19">
        <f>VALUE('Insert Tab Bedrijf'!BY330)</f>
        <v>0</v>
      </c>
      <c r="E329" s="3" t="e">
        <f xml:space="preserve"> VLOOKUP(D329,'CAO Brancheregelingen lijst'!A:B,2,FALSE)</f>
        <v>#N/A</v>
      </c>
      <c r="F329" s="3">
        <f xml:space="preserve"> 'Insert Tab Bedrijf'!BZ330</f>
        <v>0</v>
      </c>
      <c r="G329" s="3" t="e">
        <f>VLOOKUP(F329:F1291,'Sector codes'!A$5:C$71,3,FALSE)</f>
        <v>#N/A</v>
      </c>
      <c r="H329">
        <f>COUNTIFS('Insert Tab Werknemers'!A:A,A329,'Insert Tab Werknemers'!CD:CD,17)</f>
        <v>0</v>
      </c>
      <c r="I329" s="19" t="str">
        <f t="shared" si="6"/>
        <v>0</v>
      </c>
    </row>
    <row r="330" spans="1:9">
      <c r="A330">
        <f>'Insert Tab Bedrijf'!B331</f>
        <v>0</v>
      </c>
      <c r="B330">
        <f>'Insert Tab Bedrijf'!C331</f>
        <v>0</v>
      </c>
      <c r="C330" s="3">
        <f xml:space="preserve"> COUNTIF('Insert Tab Werknemers'!A$3:A$20000,A330)</f>
        <v>0</v>
      </c>
      <c r="D330" s="19">
        <f>VALUE('Insert Tab Bedrijf'!BY331)</f>
        <v>0</v>
      </c>
      <c r="E330" s="3" t="e">
        <f xml:space="preserve"> VLOOKUP(D330,'CAO Brancheregelingen lijst'!A:B,2,FALSE)</f>
        <v>#N/A</v>
      </c>
      <c r="F330" s="3">
        <f xml:space="preserve"> 'Insert Tab Bedrijf'!BZ331</f>
        <v>0</v>
      </c>
      <c r="G330" s="3" t="e">
        <f>VLOOKUP(F330:F1292,'Sector codes'!A$5:C$71,3,FALSE)</f>
        <v>#N/A</v>
      </c>
      <c r="H330">
        <f>COUNTIFS('Insert Tab Werknemers'!A:A,A330,'Insert Tab Werknemers'!CD:CD,17)</f>
        <v>0</v>
      </c>
      <c r="I330" s="19" t="str">
        <f t="shared" si="6"/>
        <v>0</v>
      </c>
    </row>
    <row r="331" spans="1:9">
      <c r="A331">
        <f>'Insert Tab Bedrijf'!B332</f>
        <v>0</v>
      </c>
      <c r="B331">
        <f>'Insert Tab Bedrijf'!C332</f>
        <v>0</v>
      </c>
      <c r="C331" s="3">
        <f xml:space="preserve"> COUNTIF('Insert Tab Werknemers'!A$3:A$20000,A331)</f>
        <v>0</v>
      </c>
      <c r="D331" s="19">
        <f>VALUE('Insert Tab Bedrijf'!BY332)</f>
        <v>0</v>
      </c>
      <c r="E331" s="3" t="e">
        <f xml:space="preserve"> VLOOKUP(D331,'CAO Brancheregelingen lijst'!A:B,2,FALSE)</f>
        <v>#N/A</v>
      </c>
      <c r="F331" s="3">
        <f xml:space="preserve"> 'Insert Tab Bedrijf'!BZ332</f>
        <v>0</v>
      </c>
      <c r="G331" s="3" t="e">
        <f>VLOOKUP(F331:F1293,'Sector codes'!A$5:C$71,3,FALSE)</f>
        <v>#N/A</v>
      </c>
      <c r="H331">
        <f>COUNTIFS('Insert Tab Werknemers'!A:A,A331,'Insert Tab Werknemers'!CD:CD,17)</f>
        <v>0</v>
      </c>
      <c r="I331" s="19" t="str">
        <f t="shared" si="6"/>
        <v>0</v>
      </c>
    </row>
    <row r="332" spans="1:9">
      <c r="A332">
        <f>'Insert Tab Bedrijf'!B333</f>
        <v>0</v>
      </c>
      <c r="B332">
        <f>'Insert Tab Bedrijf'!C333</f>
        <v>0</v>
      </c>
      <c r="C332" s="3">
        <f xml:space="preserve"> COUNTIF('Insert Tab Werknemers'!A$3:A$20000,A332)</f>
        <v>0</v>
      </c>
      <c r="D332" s="19">
        <f>VALUE('Insert Tab Bedrijf'!BY333)</f>
        <v>0</v>
      </c>
      <c r="E332" s="3" t="e">
        <f xml:space="preserve"> VLOOKUP(D332,'CAO Brancheregelingen lijst'!A:B,2,FALSE)</f>
        <v>#N/A</v>
      </c>
      <c r="F332" s="3">
        <f xml:space="preserve"> 'Insert Tab Bedrijf'!BZ333</f>
        <v>0</v>
      </c>
      <c r="G332" s="3" t="e">
        <f>VLOOKUP(F332:F1294,'Sector codes'!A$5:C$71,3,FALSE)</f>
        <v>#N/A</v>
      </c>
      <c r="H332">
        <f>COUNTIFS('Insert Tab Werknemers'!A:A,A332,'Insert Tab Werknemers'!CD:CD,17)</f>
        <v>0</v>
      </c>
      <c r="I332" s="19" t="str">
        <f t="shared" si="6"/>
        <v>0</v>
      </c>
    </row>
    <row r="333" spans="1:9">
      <c r="A333">
        <f>'Insert Tab Bedrijf'!B334</f>
        <v>0</v>
      </c>
      <c r="B333">
        <f>'Insert Tab Bedrijf'!C334</f>
        <v>0</v>
      </c>
      <c r="C333" s="3">
        <f xml:space="preserve"> COUNTIF('Insert Tab Werknemers'!A$3:A$20000,A333)</f>
        <v>0</v>
      </c>
      <c r="D333" s="19">
        <f>VALUE('Insert Tab Bedrijf'!BY334)</f>
        <v>0</v>
      </c>
      <c r="E333" s="3" t="e">
        <f xml:space="preserve"> VLOOKUP(D333,'CAO Brancheregelingen lijst'!A:B,2,FALSE)</f>
        <v>#N/A</v>
      </c>
      <c r="F333" s="3">
        <f xml:space="preserve"> 'Insert Tab Bedrijf'!BZ334</f>
        <v>0</v>
      </c>
      <c r="G333" s="3" t="e">
        <f>VLOOKUP(F333:F1295,'Sector codes'!A$5:C$71,3,FALSE)</f>
        <v>#N/A</v>
      </c>
      <c r="H333">
        <f>COUNTIFS('Insert Tab Werknemers'!A:A,A333,'Insert Tab Werknemers'!CD:CD,17)</f>
        <v>0</v>
      </c>
      <c r="I333" s="19" t="str">
        <f t="shared" si="6"/>
        <v>0</v>
      </c>
    </row>
    <row r="334" spans="1:9">
      <c r="A334">
        <f>'Insert Tab Bedrijf'!B335</f>
        <v>0</v>
      </c>
      <c r="B334">
        <f>'Insert Tab Bedrijf'!C335</f>
        <v>0</v>
      </c>
      <c r="C334" s="3">
        <f xml:space="preserve"> COUNTIF('Insert Tab Werknemers'!A$3:A$20000,A334)</f>
        <v>0</v>
      </c>
      <c r="D334" s="19">
        <f>VALUE('Insert Tab Bedrijf'!BY335)</f>
        <v>0</v>
      </c>
      <c r="E334" s="3" t="e">
        <f xml:space="preserve"> VLOOKUP(D334,'CAO Brancheregelingen lijst'!A:B,2,FALSE)</f>
        <v>#N/A</v>
      </c>
      <c r="F334" s="3">
        <f xml:space="preserve"> 'Insert Tab Bedrijf'!BZ335</f>
        <v>0</v>
      </c>
      <c r="G334" s="3" t="e">
        <f>VLOOKUP(F334:F1296,'Sector codes'!A$5:C$71,3,FALSE)</f>
        <v>#N/A</v>
      </c>
      <c r="H334">
        <f>COUNTIFS('Insert Tab Werknemers'!A:A,A334,'Insert Tab Werknemers'!CD:CD,17)</f>
        <v>0</v>
      </c>
      <c r="I334" s="19" t="str">
        <f t="shared" si="6"/>
        <v>0</v>
      </c>
    </row>
    <row r="335" spans="1:9">
      <c r="A335">
        <f>'Insert Tab Bedrijf'!B336</f>
        <v>0</v>
      </c>
      <c r="B335">
        <f>'Insert Tab Bedrijf'!C336</f>
        <v>0</v>
      </c>
      <c r="C335" s="3">
        <f xml:space="preserve"> COUNTIF('Insert Tab Werknemers'!A$3:A$20000,A335)</f>
        <v>0</v>
      </c>
      <c r="D335" s="19">
        <f>VALUE('Insert Tab Bedrijf'!BY336)</f>
        <v>0</v>
      </c>
      <c r="E335" s="3" t="e">
        <f xml:space="preserve"> VLOOKUP(D335,'CAO Brancheregelingen lijst'!A:B,2,FALSE)</f>
        <v>#N/A</v>
      </c>
      <c r="F335" s="3">
        <f xml:space="preserve"> 'Insert Tab Bedrijf'!BZ336</f>
        <v>0</v>
      </c>
      <c r="G335" s="3" t="e">
        <f>VLOOKUP(F335:F1297,'Sector codes'!A$5:C$71,3,FALSE)</f>
        <v>#N/A</v>
      </c>
      <c r="H335">
        <f>COUNTIFS('Insert Tab Werknemers'!A:A,A335,'Insert Tab Werknemers'!CD:CD,17)</f>
        <v>0</v>
      </c>
      <c r="I335" s="19" t="str">
        <f t="shared" si="6"/>
        <v>0</v>
      </c>
    </row>
    <row r="336" spans="1:9">
      <c r="A336">
        <f>'Insert Tab Bedrijf'!B337</f>
        <v>0</v>
      </c>
      <c r="B336">
        <f>'Insert Tab Bedrijf'!C337</f>
        <v>0</v>
      </c>
      <c r="C336" s="3">
        <f xml:space="preserve"> COUNTIF('Insert Tab Werknemers'!A$3:A$20000,A336)</f>
        <v>0</v>
      </c>
      <c r="D336" s="19">
        <f>VALUE('Insert Tab Bedrijf'!BY337)</f>
        <v>0</v>
      </c>
      <c r="E336" s="3" t="e">
        <f xml:space="preserve"> VLOOKUP(D336,'CAO Brancheregelingen lijst'!A:B,2,FALSE)</f>
        <v>#N/A</v>
      </c>
      <c r="F336" s="3">
        <f xml:space="preserve"> 'Insert Tab Bedrijf'!BZ337</f>
        <v>0</v>
      </c>
      <c r="G336" s="3" t="e">
        <f>VLOOKUP(F336:F1298,'Sector codes'!A$5:C$71,3,FALSE)</f>
        <v>#N/A</v>
      </c>
      <c r="H336">
        <f>COUNTIFS('Insert Tab Werknemers'!A:A,A336,'Insert Tab Werknemers'!CD:CD,17)</f>
        <v>0</v>
      </c>
      <c r="I336" s="19" t="str">
        <f t="shared" si="6"/>
        <v>0</v>
      </c>
    </row>
    <row r="337" spans="1:9">
      <c r="A337">
        <f>'Insert Tab Bedrijf'!B338</f>
        <v>0</v>
      </c>
      <c r="B337">
        <f>'Insert Tab Bedrijf'!C338</f>
        <v>0</v>
      </c>
      <c r="C337" s="3">
        <f xml:space="preserve"> COUNTIF('Insert Tab Werknemers'!A$3:A$20000,A337)</f>
        <v>0</v>
      </c>
      <c r="D337" s="19">
        <f>VALUE('Insert Tab Bedrijf'!BY338)</f>
        <v>0</v>
      </c>
      <c r="E337" s="3" t="e">
        <f xml:space="preserve"> VLOOKUP(D337,'CAO Brancheregelingen lijst'!A:B,2,FALSE)</f>
        <v>#N/A</v>
      </c>
      <c r="F337" s="3">
        <f xml:space="preserve"> 'Insert Tab Bedrijf'!BZ338</f>
        <v>0</v>
      </c>
      <c r="G337" s="3" t="e">
        <f>VLOOKUP(F337:F1299,'Sector codes'!A$5:C$71,3,FALSE)</f>
        <v>#N/A</v>
      </c>
      <c r="H337">
        <f>COUNTIFS('Insert Tab Werknemers'!A:A,A337,'Insert Tab Werknemers'!CD:CD,17)</f>
        <v>0</v>
      </c>
      <c r="I337" s="19" t="str">
        <f t="shared" si="6"/>
        <v>0</v>
      </c>
    </row>
    <row r="338" spans="1:9">
      <c r="A338">
        <f>'Insert Tab Bedrijf'!B339</f>
        <v>0</v>
      </c>
      <c r="B338">
        <f>'Insert Tab Bedrijf'!C339</f>
        <v>0</v>
      </c>
      <c r="C338" s="3">
        <f xml:space="preserve"> COUNTIF('Insert Tab Werknemers'!A$3:A$20000,A338)</f>
        <v>0</v>
      </c>
      <c r="D338" s="19">
        <f>VALUE('Insert Tab Bedrijf'!BY339)</f>
        <v>0</v>
      </c>
      <c r="E338" s="3" t="e">
        <f xml:space="preserve"> VLOOKUP(D338,'CAO Brancheregelingen lijst'!A:B,2,FALSE)</f>
        <v>#N/A</v>
      </c>
      <c r="F338" s="3">
        <f xml:space="preserve"> 'Insert Tab Bedrijf'!BZ339</f>
        <v>0</v>
      </c>
      <c r="G338" s="3" t="e">
        <f>VLOOKUP(F338:F1300,'Sector codes'!A$5:C$71,3,FALSE)</f>
        <v>#N/A</v>
      </c>
      <c r="H338">
        <f>COUNTIFS('Insert Tab Werknemers'!A:A,A338,'Insert Tab Werknemers'!CD:CD,17)</f>
        <v>0</v>
      </c>
      <c r="I338" s="19" t="str">
        <f t="shared" si="6"/>
        <v>0</v>
      </c>
    </row>
    <row r="339" spans="1:9">
      <c r="A339">
        <f>'Insert Tab Bedrijf'!B340</f>
        <v>0</v>
      </c>
      <c r="B339">
        <f>'Insert Tab Bedrijf'!C340</f>
        <v>0</v>
      </c>
      <c r="C339" s="3">
        <f xml:space="preserve"> COUNTIF('Insert Tab Werknemers'!A$3:A$20000,A339)</f>
        <v>0</v>
      </c>
      <c r="D339" s="19">
        <f>VALUE('Insert Tab Bedrijf'!BY340)</f>
        <v>0</v>
      </c>
      <c r="E339" s="3" t="e">
        <f xml:space="preserve"> VLOOKUP(D339,'CAO Brancheregelingen lijst'!A:B,2,FALSE)</f>
        <v>#N/A</v>
      </c>
      <c r="F339" s="3">
        <f xml:space="preserve"> 'Insert Tab Bedrijf'!BZ340</f>
        <v>0</v>
      </c>
      <c r="G339" s="3" t="e">
        <f>VLOOKUP(F339:F1301,'Sector codes'!A$5:C$71,3,FALSE)</f>
        <v>#N/A</v>
      </c>
      <c r="H339">
        <f>COUNTIFS('Insert Tab Werknemers'!A:A,A339,'Insert Tab Werknemers'!CD:CD,17)</f>
        <v>0</v>
      </c>
      <c r="I339" s="19" t="str">
        <f t="shared" si="6"/>
        <v>0</v>
      </c>
    </row>
    <row r="340" spans="1:9">
      <c r="A340">
        <f>'Insert Tab Bedrijf'!B341</f>
        <v>0</v>
      </c>
      <c r="B340">
        <f>'Insert Tab Bedrijf'!C341</f>
        <v>0</v>
      </c>
      <c r="C340" s="3">
        <f xml:space="preserve"> COUNTIF('Insert Tab Werknemers'!A$3:A$20000,A340)</f>
        <v>0</v>
      </c>
      <c r="D340" s="19">
        <f>VALUE('Insert Tab Bedrijf'!BY341)</f>
        <v>0</v>
      </c>
      <c r="E340" s="3" t="e">
        <f xml:space="preserve"> VLOOKUP(D340,'CAO Brancheregelingen lijst'!A:B,2,FALSE)</f>
        <v>#N/A</v>
      </c>
      <c r="F340" s="3">
        <f xml:space="preserve"> 'Insert Tab Bedrijf'!BZ341</f>
        <v>0</v>
      </c>
      <c r="G340" s="3" t="e">
        <f>VLOOKUP(F340:F1302,'Sector codes'!A$5:C$71,3,FALSE)</f>
        <v>#N/A</v>
      </c>
      <c r="H340">
        <f>COUNTIFS('Insert Tab Werknemers'!A:A,A340,'Insert Tab Werknemers'!CD:CD,17)</f>
        <v>0</v>
      </c>
      <c r="I340" s="19" t="str">
        <f t="shared" si="6"/>
        <v>0</v>
      </c>
    </row>
    <row r="341" spans="1:9">
      <c r="A341">
        <f>'Insert Tab Bedrijf'!B342</f>
        <v>0</v>
      </c>
      <c r="B341">
        <f>'Insert Tab Bedrijf'!C342</f>
        <v>0</v>
      </c>
      <c r="C341" s="3">
        <f xml:space="preserve"> COUNTIF('Insert Tab Werknemers'!A$3:A$20000,A341)</f>
        <v>0</v>
      </c>
      <c r="D341" s="19">
        <f>VALUE('Insert Tab Bedrijf'!BY342)</f>
        <v>0</v>
      </c>
      <c r="E341" s="3" t="e">
        <f xml:space="preserve"> VLOOKUP(D341,'CAO Brancheregelingen lijst'!A:B,2,FALSE)</f>
        <v>#N/A</v>
      </c>
      <c r="F341" s="3">
        <f xml:space="preserve"> 'Insert Tab Bedrijf'!BZ342</f>
        <v>0</v>
      </c>
      <c r="G341" s="3" t="e">
        <f>VLOOKUP(F341:F1303,'Sector codes'!A$5:C$71,3,FALSE)</f>
        <v>#N/A</v>
      </c>
      <c r="H341">
        <f>COUNTIFS('Insert Tab Werknemers'!A:A,A341,'Insert Tab Werknemers'!CD:CD,17)</f>
        <v>0</v>
      </c>
      <c r="I341" s="19" t="str">
        <f t="shared" si="6"/>
        <v>0</v>
      </c>
    </row>
    <row r="342" spans="1:9">
      <c r="A342">
        <f>'Insert Tab Bedrijf'!B343</f>
        <v>0</v>
      </c>
      <c r="B342">
        <f>'Insert Tab Bedrijf'!C343</f>
        <v>0</v>
      </c>
      <c r="C342" s="3">
        <f xml:space="preserve"> COUNTIF('Insert Tab Werknemers'!A$3:A$20000,A342)</f>
        <v>0</v>
      </c>
      <c r="D342" s="19">
        <f>VALUE('Insert Tab Bedrijf'!BY343)</f>
        <v>0</v>
      </c>
      <c r="E342" s="3" t="e">
        <f xml:space="preserve"> VLOOKUP(D342,'CAO Brancheregelingen lijst'!A:B,2,FALSE)</f>
        <v>#N/A</v>
      </c>
      <c r="F342" s="3">
        <f xml:space="preserve"> 'Insert Tab Bedrijf'!BZ343</f>
        <v>0</v>
      </c>
      <c r="G342" s="3" t="e">
        <f>VLOOKUP(F342:F1304,'Sector codes'!A$5:C$71,3,FALSE)</f>
        <v>#N/A</v>
      </c>
      <c r="H342">
        <f>COUNTIFS('Insert Tab Werknemers'!A:A,A342,'Insert Tab Werknemers'!CD:CD,17)</f>
        <v>0</v>
      </c>
      <c r="I342" s="19" t="str">
        <f t="shared" si="6"/>
        <v>0</v>
      </c>
    </row>
    <row r="343" spans="1:9">
      <c r="A343">
        <f>'Insert Tab Bedrijf'!B344</f>
        <v>0</v>
      </c>
      <c r="B343">
        <f>'Insert Tab Bedrijf'!C344</f>
        <v>0</v>
      </c>
      <c r="C343" s="3">
        <f xml:space="preserve"> COUNTIF('Insert Tab Werknemers'!A$3:A$20000,A343)</f>
        <v>0</v>
      </c>
      <c r="D343" s="19">
        <f>VALUE('Insert Tab Bedrijf'!BY344)</f>
        <v>0</v>
      </c>
      <c r="E343" s="3" t="e">
        <f xml:space="preserve"> VLOOKUP(D343,'CAO Brancheregelingen lijst'!A:B,2,FALSE)</f>
        <v>#N/A</v>
      </c>
      <c r="F343" s="3">
        <f xml:space="preserve"> 'Insert Tab Bedrijf'!BZ344</f>
        <v>0</v>
      </c>
      <c r="G343" s="3" t="e">
        <f>VLOOKUP(F343:F1305,'Sector codes'!A$5:C$71,3,FALSE)</f>
        <v>#N/A</v>
      </c>
      <c r="H343">
        <f>COUNTIFS('Insert Tab Werknemers'!A:A,A343,'Insert Tab Werknemers'!CD:CD,17)</f>
        <v>0</v>
      </c>
      <c r="I343" s="19" t="str">
        <f t="shared" si="6"/>
        <v>0</v>
      </c>
    </row>
    <row r="344" spans="1:9">
      <c r="A344">
        <f>'Insert Tab Bedrijf'!B345</f>
        <v>0</v>
      </c>
      <c r="B344">
        <f>'Insert Tab Bedrijf'!C345</f>
        <v>0</v>
      </c>
      <c r="C344" s="3">
        <f xml:space="preserve"> COUNTIF('Insert Tab Werknemers'!A$3:A$20000,A344)</f>
        <v>0</v>
      </c>
      <c r="D344" s="19">
        <f>VALUE('Insert Tab Bedrijf'!BY345)</f>
        <v>0</v>
      </c>
      <c r="E344" s="3" t="e">
        <f xml:space="preserve"> VLOOKUP(D344,'CAO Brancheregelingen lijst'!A:B,2,FALSE)</f>
        <v>#N/A</v>
      </c>
      <c r="F344" s="3">
        <f xml:space="preserve"> 'Insert Tab Bedrijf'!BZ345</f>
        <v>0</v>
      </c>
      <c r="G344" s="3" t="e">
        <f>VLOOKUP(F344:F1306,'Sector codes'!A$5:C$71,3,FALSE)</f>
        <v>#N/A</v>
      </c>
      <c r="H344">
        <f>COUNTIFS('Insert Tab Werknemers'!A:A,A344,'Insert Tab Werknemers'!CD:CD,17)</f>
        <v>0</v>
      </c>
      <c r="I344" s="19" t="str">
        <f t="shared" si="6"/>
        <v>0</v>
      </c>
    </row>
    <row r="345" spans="1:9">
      <c r="A345">
        <f>'Insert Tab Bedrijf'!B346</f>
        <v>0</v>
      </c>
      <c r="B345">
        <f>'Insert Tab Bedrijf'!C346</f>
        <v>0</v>
      </c>
      <c r="C345" s="3">
        <f xml:space="preserve"> COUNTIF('Insert Tab Werknemers'!A$3:A$20000,A345)</f>
        <v>0</v>
      </c>
      <c r="D345" s="19">
        <f>VALUE('Insert Tab Bedrijf'!BY346)</f>
        <v>0</v>
      </c>
      <c r="E345" s="3" t="e">
        <f xml:space="preserve"> VLOOKUP(D345,'CAO Brancheregelingen lijst'!A:B,2,FALSE)</f>
        <v>#N/A</v>
      </c>
      <c r="F345" s="3">
        <f xml:space="preserve"> 'Insert Tab Bedrijf'!BZ346</f>
        <v>0</v>
      </c>
      <c r="G345" s="3" t="e">
        <f>VLOOKUP(F345:F1307,'Sector codes'!A$5:C$71,3,FALSE)</f>
        <v>#N/A</v>
      </c>
      <c r="H345">
        <f>COUNTIFS('Insert Tab Werknemers'!A:A,A345,'Insert Tab Werknemers'!CD:CD,17)</f>
        <v>0</v>
      </c>
      <c r="I345" s="19" t="str">
        <f t="shared" si="6"/>
        <v>0</v>
      </c>
    </row>
    <row r="346" spans="1:9">
      <c r="A346">
        <f>'Insert Tab Bedrijf'!B347</f>
        <v>0</v>
      </c>
      <c r="B346">
        <f>'Insert Tab Bedrijf'!C347</f>
        <v>0</v>
      </c>
      <c r="C346" s="3">
        <f xml:space="preserve"> COUNTIF('Insert Tab Werknemers'!A$3:A$20000,A346)</f>
        <v>0</v>
      </c>
      <c r="D346" s="19">
        <f>VALUE('Insert Tab Bedrijf'!BY347)</f>
        <v>0</v>
      </c>
      <c r="E346" s="3" t="e">
        <f xml:space="preserve"> VLOOKUP(D346,'CAO Brancheregelingen lijst'!A:B,2,FALSE)</f>
        <v>#N/A</v>
      </c>
      <c r="F346" s="3">
        <f xml:space="preserve"> 'Insert Tab Bedrijf'!BZ347</f>
        <v>0</v>
      </c>
      <c r="G346" s="3" t="e">
        <f>VLOOKUP(F346:F1308,'Sector codes'!A$5:C$71,3,FALSE)</f>
        <v>#N/A</v>
      </c>
      <c r="H346">
        <f>COUNTIFS('Insert Tab Werknemers'!A:A,A346,'Insert Tab Werknemers'!CD:CD,17)</f>
        <v>0</v>
      </c>
      <c r="I346" s="19" t="str">
        <f t="shared" si="6"/>
        <v>0</v>
      </c>
    </row>
    <row r="347" spans="1:9">
      <c r="A347">
        <f>'Insert Tab Bedrijf'!B348</f>
        <v>0</v>
      </c>
      <c r="B347">
        <f>'Insert Tab Bedrijf'!C348</f>
        <v>0</v>
      </c>
      <c r="C347" s="3">
        <f xml:space="preserve"> COUNTIF('Insert Tab Werknemers'!A$3:A$20000,A347)</f>
        <v>0</v>
      </c>
      <c r="D347" s="19">
        <f>VALUE('Insert Tab Bedrijf'!BY348)</f>
        <v>0</v>
      </c>
      <c r="E347" s="3" t="e">
        <f xml:space="preserve"> VLOOKUP(D347,'CAO Brancheregelingen lijst'!A:B,2,FALSE)</f>
        <v>#N/A</v>
      </c>
      <c r="F347" s="3">
        <f xml:space="preserve"> 'Insert Tab Bedrijf'!BZ348</f>
        <v>0</v>
      </c>
      <c r="G347" s="3" t="e">
        <f>VLOOKUP(F347:F1309,'Sector codes'!A$5:C$71,3,FALSE)</f>
        <v>#N/A</v>
      </c>
      <c r="H347">
        <f>COUNTIFS('Insert Tab Werknemers'!A:A,A347,'Insert Tab Werknemers'!CD:CD,17)</f>
        <v>0</v>
      </c>
      <c r="I347" s="19" t="str">
        <f t="shared" si="6"/>
        <v>0</v>
      </c>
    </row>
    <row r="348" spans="1:9">
      <c r="A348">
        <f>'Insert Tab Bedrijf'!B349</f>
        <v>0</v>
      </c>
      <c r="B348">
        <f>'Insert Tab Bedrijf'!C349</f>
        <v>0</v>
      </c>
      <c r="C348" s="3">
        <f xml:space="preserve"> COUNTIF('Insert Tab Werknemers'!A$3:A$20000,A348)</f>
        <v>0</v>
      </c>
      <c r="D348" s="19">
        <f>VALUE('Insert Tab Bedrijf'!BY349)</f>
        <v>0</v>
      </c>
      <c r="E348" s="3" t="e">
        <f xml:space="preserve"> VLOOKUP(D348,'CAO Brancheregelingen lijst'!A:B,2,FALSE)</f>
        <v>#N/A</v>
      </c>
      <c r="F348" s="3">
        <f xml:space="preserve"> 'Insert Tab Bedrijf'!BZ349</f>
        <v>0</v>
      </c>
      <c r="G348" s="3" t="e">
        <f>VLOOKUP(F348:F1310,'Sector codes'!A$5:C$71,3,FALSE)</f>
        <v>#N/A</v>
      </c>
      <c r="H348">
        <f>COUNTIFS('Insert Tab Werknemers'!A:A,A348,'Insert Tab Werknemers'!CD:CD,17)</f>
        <v>0</v>
      </c>
      <c r="I348" s="19" t="str">
        <f t="shared" si="6"/>
        <v>0</v>
      </c>
    </row>
    <row r="349" spans="1:9">
      <c r="A349">
        <f>'Insert Tab Bedrijf'!B350</f>
        <v>0</v>
      </c>
      <c r="B349">
        <f>'Insert Tab Bedrijf'!C350</f>
        <v>0</v>
      </c>
      <c r="C349" s="3">
        <f xml:space="preserve"> COUNTIF('Insert Tab Werknemers'!A$3:A$20000,A349)</f>
        <v>0</v>
      </c>
      <c r="D349" s="19">
        <f>VALUE('Insert Tab Bedrijf'!BY350)</f>
        <v>0</v>
      </c>
      <c r="E349" s="3" t="e">
        <f xml:space="preserve"> VLOOKUP(D349,'CAO Brancheregelingen lijst'!A:B,2,FALSE)</f>
        <v>#N/A</v>
      </c>
      <c r="F349" s="3">
        <f xml:space="preserve"> 'Insert Tab Bedrijf'!BZ350</f>
        <v>0</v>
      </c>
      <c r="G349" s="3" t="e">
        <f>VLOOKUP(F349:F1311,'Sector codes'!A$5:C$71,3,FALSE)</f>
        <v>#N/A</v>
      </c>
      <c r="H349">
        <f>COUNTIFS('Insert Tab Werknemers'!A:A,A349,'Insert Tab Werknemers'!CD:CD,17)</f>
        <v>0</v>
      </c>
      <c r="I349" s="19" t="str">
        <f t="shared" si="6"/>
        <v>0</v>
      </c>
    </row>
    <row r="350" spans="1:9">
      <c r="A350">
        <f>'Insert Tab Bedrijf'!B351</f>
        <v>0</v>
      </c>
      <c r="B350">
        <f>'Insert Tab Bedrijf'!C351</f>
        <v>0</v>
      </c>
      <c r="C350" s="3">
        <f xml:space="preserve"> COUNTIF('Insert Tab Werknemers'!A$3:A$20000,A350)</f>
        <v>0</v>
      </c>
      <c r="D350" s="19">
        <f>VALUE('Insert Tab Bedrijf'!BY351)</f>
        <v>0</v>
      </c>
      <c r="E350" s="3" t="e">
        <f xml:space="preserve"> VLOOKUP(D350,'CAO Brancheregelingen lijst'!A:B,2,FALSE)</f>
        <v>#N/A</v>
      </c>
      <c r="F350" s="3">
        <f xml:space="preserve"> 'Insert Tab Bedrijf'!BZ351</f>
        <v>0</v>
      </c>
      <c r="G350" s="3" t="e">
        <f>VLOOKUP(F350:F1312,'Sector codes'!A$5:C$71,3,FALSE)</f>
        <v>#N/A</v>
      </c>
      <c r="H350">
        <f>COUNTIFS('Insert Tab Werknemers'!A:A,A350,'Insert Tab Werknemers'!CD:CD,17)</f>
        <v>0</v>
      </c>
      <c r="I350" s="19" t="str">
        <f t="shared" si="6"/>
        <v>0</v>
      </c>
    </row>
    <row r="351" spans="1:9">
      <c r="A351">
        <f>'Insert Tab Bedrijf'!B352</f>
        <v>0</v>
      </c>
      <c r="B351">
        <f>'Insert Tab Bedrijf'!C352</f>
        <v>0</v>
      </c>
      <c r="C351" s="3">
        <f xml:space="preserve"> COUNTIF('Insert Tab Werknemers'!A$3:A$20000,A351)</f>
        <v>0</v>
      </c>
      <c r="D351" s="19">
        <f>VALUE('Insert Tab Bedrijf'!BY352)</f>
        <v>0</v>
      </c>
      <c r="E351" s="3" t="e">
        <f xml:space="preserve"> VLOOKUP(D351,'CAO Brancheregelingen lijst'!A:B,2,FALSE)</f>
        <v>#N/A</v>
      </c>
      <c r="F351" s="3">
        <f xml:space="preserve"> 'Insert Tab Bedrijf'!BZ352</f>
        <v>0</v>
      </c>
      <c r="G351" s="3" t="e">
        <f>VLOOKUP(F351:F1313,'Sector codes'!A$5:C$71,3,FALSE)</f>
        <v>#N/A</v>
      </c>
      <c r="H351">
        <f>COUNTIFS('Insert Tab Werknemers'!A:A,A351,'Insert Tab Werknemers'!CD:CD,17)</f>
        <v>0</v>
      </c>
      <c r="I351" s="19" t="str">
        <f t="shared" si="6"/>
        <v>0</v>
      </c>
    </row>
    <row r="352" spans="1:9">
      <c r="A352">
        <f>'Insert Tab Bedrijf'!B353</f>
        <v>0</v>
      </c>
      <c r="B352">
        <f>'Insert Tab Bedrijf'!C353</f>
        <v>0</v>
      </c>
      <c r="C352" s="3">
        <f xml:space="preserve"> COUNTIF('Insert Tab Werknemers'!A$3:A$20000,A352)</f>
        <v>0</v>
      </c>
      <c r="D352" s="19">
        <f>VALUE('Insert Tab Bedrijf'!BY353)</f>
        <v>0</v>
      </c>
      <c r="E352" s="3" t="e">
        <f xml:space="preserve"> VLOOKUP(D352,'CAO Brancheregelingen lijst'!A:B,2,FALSE)</f>
        <v>#N/A</v>
      </c>
      <c r="F352" s="3">
        <f xml:space="preserve"> 'Insert Tab Bedrijf'!BZ353</f>
        <v>0</v>
      </c>
      <c r="G352" s="3" t="e">
        <f>VLOOKUP(F352:F1314,'Sector codes'!A$5:C$71,3,FALSE)</f>
        <v>#N/A</v>
      </c>
      <c r="H352">
        <f>COUNTIFS('Insert Tab Werknemers'!A:A,A352,'Insert Tab Werknemers'!CD:CD,17)</f>
        <v>0</v>
      </c>
      <c r="I352" s="19" t="str">
        <f t="shared" si="6"/>
        <v>0</v>
      </c>
    </row>
    <row r="353" spans="1:9">
      <c r="A353">
        <f>'Insert Tab Bedrijf'!B354</f>
        <v>0</v>
      </c>
      <c r="B353">
        <f>'Insert Tab Bedrijf'!C354</f>
        <v>0</v>
      </c>
      <c r="C353" s="3">
        <f xml:space="preserve"> COUNTIF('Insert Tab Werknemers'!A$3:A$20000,A353)</f>
        <v>0</v>
      </c>
      <c r="D353" s="19">
        <f>VALUE('Insert Tab Bedrijf'!BY354)</f>
        <v>0</v>
      </c>
      <c r="E353" s="3" t="e">
        <f xml:space="preserve"> VLOOKUP(D353,'CAO Brancheregelingen lijst'!A:B,2,FALSE)</f>
        <v>#N/A</v>
      </c>
      <c r="F353" s="3">
        <f xml:space="preserve"> 'Insert Tab Bedrijf'!BZ354</f>
        <v>0</v>
      </c>
      <c r="G353" s="3" t="e">
        <f>VLOOKUP(F353:F1315,'Sector codes'!A$5:C$71,3,FALSE)</f>
        <v>#N/A</v>
      </c>
      <c r="H353">
        <f>COUNTIFS('Insert Tab Werknemers'!A:A,A353,'Insert Tab Werknemers'!CD:CD,17)</f>
        <v>0</v>
      </c>
      <c r="I353" s="19" t="str">
        <f t="shared" si="6"/>
        <v>0</v>
      </c>
    </row>
    <row r="354" spans="1:9">
      <c r="A354">
        <f>'Insert Tab Bedrijf'!B355</f>
        <v>0</v>
      </c>
      <c r="B354">
        <f>'Insert Tab Bedrijf'!C355</f>
        <v>0</v>
      </c>
      <c r="C354" s="3">
        <f xml:space="preserve"> COUNTIF('Insert Tab Werknemers'!A$3:A$20000,A354)</f>
        <v>0</v>
      </c>
      <c r="D354" s="19">
        <f>VALUE('Insert Tab Bedrijf'!BY355)</f>
        <v>0</v>
      </c>
      <c r="E354" s="3" t="e">
        <f xml:space="preserve"> VLOOKUP(D354,'CAO Brancheregelingen lijst'!A:B,2,FALSE)</f>
        <v>#N/A</v>
      </c>
      <c r="F354" s="3">
        <f xml:space="preserve"> 'Insert Tab Bedrijf'!BZ355</f>
        <v>0</v>
      </c>
      <c r="G354" s="3" t="e">
        <f>VLOOKUP(F354:F1316,'Sector codes'!A$5:C$71,3,FALSE)</f>
        <v>#N/A</v>
      </c>
      <c r="H354">
        <f>COUNTIFS('Insert Tab Werknemers'!A:A,A354,'Insert Tab Werknemers'!CD:CD,17)</f>
        <v>0</v>
      </c>
      <c r="I354" s="19" t="str">
        <f t="shared" si="6"/>
        <v>0</v>
      </c>
    </row>
    <row r="355" spans="1:9">
      <c r="A355">
        <f>'Insert Tab Bedrijf'!B356</f>
        <v>0</v>
      </c>
      <c r="B355">
        <f>'Insert Tab Bedrijf'!C356</f>
        <v>0</v>
      </c>
      <c r="C355" s="3">
        <f xml:space="preserve"> COUNTIF('Insert Tab Werknemers'!A$3:A$20000,A355)</f>
        <v>0</v>
      </c>
      <c r="D355" s="19">
        <f>VALUE('Insert Tab Bedrijf'!BY356)</f>
        <v>0</v>
      </c>
      <c r="E355" s="3" t="e">
        <f xml:space="preserve"> VLOOKUP(D355,'CAO Brancheregelingen lijst'!A:B,2,FALSE)</f>
        <v>#N/A</v>
      </c>
      <c r="F355" s="3">
        <f xml:space="preserve"> 'Insert Tab Bedrijf'!BZ356</f>
        <v>0</v>
      </c>
      <c r="G355" s="3" t="e">
        <f>VLOOKUP(F355:F1317,'Sector codes'!A$5:C$71,3,FALSE)</f>
        <v>#N/A</v>
      </c>
      <c r="H355">
        <f>COUNTIFS('Insert Tab Werknemers'!A:A,A355,'Insert Tab Werknemers'!CD:CD,17)</f>
        <v>0</v>
      </c>
      <c r="I355" s="19" t="str">
        <f t="shared" si="6"/>
        <v>0</v>
      </c>
    </row>
    <row r="356" spans="1:9">
      <c r="A356">
        <f>'Insert Tab Bedrijf'!B357</f>
        <v>0</v>
      </c>
      <c r="B356">
        <f>'Insert Tab Bedrijf'!C357</f>
        <v>0</v>
      </c>
      <c r="C356" s="3">
        <f xml:space="preserve"> COUNTIF('Insert Tab Werknemers'!A$3:A$20000,A356)</f>
        <v>0</v>
      </c>
      <c r="D356" s="19">
        <f>VALUE('Insert Tab Bedrijf'!BY357)</f>
        <v>0</v>
      </c>
      <c r="E356" s="3" t="e">
        <f xml:space="preserve"> VLOOKUP(D356,'CAO Brancheregelingen lijst'!A:B,2,FALSE)</f>
        <v>#N/A</v>
      </c>
      <c r="F356" s="3">
        <f xml:space="preserve"> 'Insert Tab Bedrijf'!BZ357</f>
        <v>0</v>
      </c>
      <c r="G356" s="3" t="e">
        <f>VLOOKUP(F356:F1318,'Sector codes'!A$5:C$71,3,FALSE)</f>
        <v>#N/A</v>
      </c>
      <c r="H356">
        <f>COUNTIFS('Insert Tab Werknemers'!A:A,A356,'Insert Tab Werknemers'!CD:CD,17)</f>
        <v>0</v>
      </c>
      <c r="I356" s="19" t="str">
        <f t="shared" si="6"/>
        <v>0</v>
      </c>
    </row>
    <row r="357" spans="1:9">
      <c r="A357">
        <f>'Insert Tab Bedrijf'!B358</f>
        <v>0</v>
      </c>
      <c r="B357">
        <f>'Insert Tab Bedrijf'!C358</f>
        <v>0</v>
      </c>
      <c r="C357" s="3">
        <f xml:space="preserve"> COUNTIF('Insert Tab Werknemers'!A$3:A$20000,A357)</f>
        <v>0</v>
      </c>
      <c r="D357" s="19">
        <f>VALUE('Insert Tab Bedrijf'!BY358)</f>
        <v>0</v>
      </c>
      <c r="E357" s="3" t="e">
        <f xml:space="preserve"> VLOOKUP(D357,'CAO Brancheregelingen lijst'!A:B,2,FALSE)</f>
        <v>#N/A</v>
      </c>
      <c r="F357" s="3">
        <f xml:space="preserve"> 'Insert Tab Bedrijf'!BZ358</f>
        <v>0</v>
      </c>
      <c r="G357" s="3" t="e">
        <f>VLOOKUP(F357:F1319,'Sector codes'!A$5:C$71,3,FALSE)</f>
        <v>#N/A</v>
      </c>
      <c r="H357">
        <f>COUNTIFS('Insert Tab Werknemers'!A:A,A357,'Insert Tab Werknemers'!CD:CD,17)</f>
        <v>0</v>
      </c>
      <c r="I357" s="19" t="str">
        <f t="shared" si="6"/>
        <v>0</v>
      </c>
    </row>
    <row r="358" spans="1:9">
      <c r="A358">
        <f>'Insert Tab Bedrijf'!B359</f>
        <v>0</v>
      </c>
      <c r="B358">
        <f>'Insert Tab Bedrijf'!C359</f>
        <v>0</v>
      </c>
      <c r="C358" s="3">
        <f xml:space="preserve"> COUNTIF('Insert Tab Werknemers'!A$3:A$20000,A358)</f>
        <v>0</v>
      </c>
      <c r="D358" s="19">
        <f>VALUE('Insert Tab Bedrijf'!BY359)</f>
        <v>0</v>
      </c>
      <c r="E358" s="3" t="e">
        <f xml:space="preserve"> VLOOKUP(D358,'CAO Brancheregelingen lijst'!A:B,2,FALSE)</f>
        <v>#N/A</v>
      </c>
      <c r="F358" s="3">
        <f xml:space="preserve"> 'Insert Tab Bedrijf'!BZ359</f>
        <v>0</v>
      </c>
      <c r="G358" s="3" t="e">
        <f>VLOOKUP(F358:F1320,'Sector codes'!A$5:C$71,3,FALSE)</f>
        <v>#N/A</v>
      </c>
      <c r="H358">
        <f>COUNTIFS('Insert Tab Werknemers'!A:A,A358,'Insert Tab Werknemers'!CD:CD,17)</f>
        <v>0</v>
      </c>
      <c r="I358" s="19" t="str">
        <f t="shared" si="6"/>
        <v>0</v>
      </c>
    </row>
    <row r="359" spans="1:9">
      <c r="A359">
        <f>'Insert Tab Bedrijf'!B360</f>
        <v>0</v>
      </c>
      <c r="B359">
        <f>'Insert Tab Bedrijf'!C360</f>
        <v>0</v>
      </c>
      <c r="C359" s="3">
        <f xml:space="preserve"> COUNTIF('Insert Tab Werknemers'!A$3:A$20000,A359)</f>
        <v>0</v>
      </c>
      <c r="D359" s="19">
        <f>VALUE('Insert Tab Bedrijf'!BY360)</f>
        <v>0</v>
      </c>
      <c r="E359" s="3" t="e">
        <f xml:space="preserve"> VLOOKUP(D359,'CAO Brancheregelingen lijst'!A:B,2,FALSE)</f>
        <v>#N/A</v>
      </c>
      <c r="F359" s="3">
        <f xml:space="preserve"> 'Insert Tab Bedrijf'!BZ360</f>
        <v>0</v>
      </c>
      <c r="G359" s="3" t="e">
        <f>VLOOKUP(F359:F1321,'Sector codes'!A$5:C$71,3,FALSE)</f>
        <v>#N/A</v>
      </c>
      <c r="H359">
        <f>COUNTIFS('Insert Tab Werknemers'!A:A,A359,'Insert Tab Werknemers'!CD:CD,17)</f>
        <v>0</v>
      </c>
      <c r="I359" s="19" t="str">
        <f t="shared" si="6"/>
        <v>0</v>
      </c>
    </row>
    <row r="360" spans="1:9">
      <c r="A360">
        <f>'Insert Tab Bedrijf'!B361</f>
        <v>0</v>
      </c>
      <c r="B360">
        <f>'Insert Tab Bedrijf'!C361</f>
        <v>0</v>
      </c>
      <c r="C360" s="3">
        <f xml:space="preserve"> COUNTIF('Insert Tab Werknemers'!A$3:A$20000,A360)</f>
        <v>0</v>
      </c>
      <c r="D360" s="19">
        <f>VALUE('Insert Tab Bedrijf'!BY361)</f>
        <v>0</v>
      </c>
      <c r="E360" s="3" t="e">
        <f xml:space="preserve"> VLOOKUP(D360,'CAO Brancheregelingen lijst'!A:B,2,FALSE)</f>
        <v>#N/A</v>
      </c>
      <c r="F360" s="3">
        <f xml:space="preserve"> 'Insert Tab Bedrijf'!BZ361</f>
        <v>0</v>
      </c>
      <c r="G360" s="3" t="e">
        <f>VLOOKUP(F360:F1322,'Sector codes'!A$5:C$71,3,FALSE)</f>
        <v>#N/A</v>
      </c>
      <c r="H360">
        <f>COUNTIFS('Insert Tab Werknemers'!A:A,A360,'Insert Tab Werknemers'!CD:CD,17)</f>
        <v>0</v>
      </c>
      <c r="I360" s="19" t="str">
        <f t="shared" si="6"/>
        <v>0</v>
      </c>
    </row>
    <row r="361" spans="1:9">
      <c r="A361">
        <f>'Insert Tab Bedrijf'!B362</f>
        <v>0</v>
      </c>
      <c r="B361">
        <f>'Insert Tab Bedrijf'!C362</f>
        <v>0</v>
      </c>
      <c r="C361" s="3">
        <f xml:space="preserve"> COUNTIF('Insert Tab Werknemers'!A$3:A$20000,A361)</f>
        <v>0</v>
      </c>
      <c r="D361" s="19">
        <f>VALUE('Insert Tab Bedrijf'!BY362)</f>
        <v>0</v>
      </c>
      <c r="E361" s="3" t="e">
        <f xml:space="preserve"> VLOOKUP(D361,'CAO Brancheregelingen lijst'!A:B,2,FALSE)</f>
        <v>#N/A</v>
      </c>
      <c r="F361" s="3">
        <f xml:space="preserve"> 'Insert Tab Bedrijf'!BZ362</f>
        <v>0</v>
      </c>
      <c r="G361" s="3" t="e">
        <f>VLOOKUP(F361:F1323,'Sector codes'!A$5:C$71,3,FALSE)</f>
        <v>#N/A</v>
      </c>
      <c r="H361">
        <f>COUNTIFS('Insert Tab Werknemers'!A:A,A361,'Insert Tab Werknemers'!CD:CD,17)</f>
        <v>0</v>
      </c>
      <c r="I361" s="19" t="str">
        <f t="shared" si="6"/>
        <v>0</v>
      </c>
    </row>
    <row r="362" spans="1:9">
      <c r="A362">
        <f>'Insert Tab Bedrijf'!B363</f>
        <v>0</v>
      </c>
      <c r="B362">
        <f>'Insert Tab Bedrijf'!C363</f>
        <v>0</v>
      </c>
      <c r="C362" s="3">
        <f xml:space="preserve"> COUNTIF('Insert Tab Werknemers'!A$3:A$20000,A362)</f>
        <v>0</v>
      </c>
      <c r="D362" s="19">
        <f>VALUE('Insert Tab Bedrijf'!BY363)</f>
        <v>0</v>
      </c>
      <c r="E362" s="3" t="e">
        <f xml:space="preserve"> VLOOKUP(D362,'CAO Brancheregelingen lijst'!A:B,2,FALSE)</f>
        <v>#N/A</v>
      </c>
      <c r="F362" s="3">
        <f xml:space="preserve"> 'Insert Tab Bedrijf'!BZ363</f>
        <v>0</v>
      </c>
      <c r="G362" s="3" t="e">
        <f>VLOOKUP(F362:F1324,'Sector codes'!A$5:C$71,3,FALSE)</f>
        <v>#N/A</v>
      </c>
      <c r="H362">
        <f>COUNTIFS('Insert Tab Werknemers'!A:A,A362,'Insert Tab Werknemers'!CD:CD,17)</f>
        <v>0</v>
      </c>
      <c r="I362" s="19" t="str">
        <f t="shared" si="6"/>
        <v>0</v>
      </c>
    </row>
    <row r="363" spans="1:9">
      <c r="A363">
        <f>'Insert Tab Bedrijf'!B364</f>
        <v>0</v>
      </c>
      <c r="B363">
        <f>'Insert Tab Bedrijf'!C364</f>
        <v>0</v>
      </c>
      <c r="C363" s="3">
        <f xml:space="preserve"> COUNTIF('Insert Tab Werknemers'!A$3:A$20000,A363)</f>
        <v>0</v>
      </c>
      <c r="D363" s="19">
        <f>VALUE('Insert Tab Bedrijf'!BY364)</f>
        <v>0</v>
      </c>
      <c r="E363" s="3" t="e">
        <f xml:space="preserve"> VLOOKUP(D363,'CAO Brancheregelingen lijst'!A:B,2,FALSE)</f>
        <v>#N/A</v>
      </c>
      <c r="F363" s="3">
        <f xml:space="preserve"> 'Insert Tab Bedrijf'!BZ364</f>
        <v>0</v>
      </c>
      <c r="G363" s="3" t="e">
        <f>VLOOKUP(F363:F1325,'Sector codes'!A$5:C$71,3,FALSE)</f>
        <v>#N/A</v>
      </c>
      <c r="H363">
        <f>COUNTIFS('Insert Tab Werknemers'!A:A,A363,'Insert Tab Werknemers'!CD:CD,17)</f>
        <v>0</v>
      </c>
      <c r="I363" s="19" t="str">
        <f t="shared" si="6"/>
        <v>0</v>
      </c>
    </row>
    <row r="364" spans="1:9">
      <c r="A364">
        <f>'Insert Tab Bedrijf'!B365</f>
        <v>0</v>
      </c>
      <c r="B364">
        <f>'Insert Tab Bedrijf'!C365</f>
        <v>0</v>
      </c>
      <c r="C364" s="3">
        <f xml:space="preserve"> COUNTIF('Insert Tab Werknemers'!A$3:A$20000,A364)</f>
        <v>0</v>
      </c>
      <c r="D364" s="19">
        <f>VALUE('Insert Tab Bedrijf'!BY365)</f>
        <v>0</v>
      </c>
      <c r="E364" s="3" t="e">
        <f xml:space="preserve"> VLOOKUP(D364,'CAO Brancheregelingen lijst'!A:B,2,FALSE)</f>
        <v>#N/A</v>
      </c>
      <c r="F364" s="3">
        <f xml:space="preserve"> 'Insert Tab Bedrijf'!BZ365</f>
        <v>0</v>
      </c>
      <c r="G364" s="3" t="e">
        <f>VLOOKUP(F364:F1326,'Sector codes'!A$5:C$71,3,FALSE)</f>
        <v>#N/A</v>
      </c>
      <c r="H364">
        <f>COUNTIFS('Insert Tab Werknemers'!A:A,A364,'Insert Tab Werknemers'!CD:CD,17)</f>
        <v>0</v>
      </c>
      <c r="I364" s="19" t="str">
        <f t="shared" si="6"/>
        <v>0</v>
      </c>
    </row>
    <row r="365" spans="1:9">
      <c r="A365">
        <f>'Insert Tab Bedrijf'!B366</f>
        <v>0</v>
      </c>
      <c r="B365">
        <f>'Insert Tab Bedrijf'!C366</f>
        <v>0</v>
      </c>
      <c r="C365" s="3">
        <f xml:space="preserve"> COUNTIF('Insert Tab Werknemers'!A$3:A$20000,A365)</f>
        <v>0</v>
      </c>
      <c r="D365" s="19">
        <f>VALUE('Insert Tab Bedrijf'!BY366)</f>
        <v>0</v>
      </c>
      <c r="E365" s="3" t="e">
        <f xml:space="preserve"> VLOOKUP(D365,'CAO Brancheregelingen lijst'!A:B,2,FALSE)</f>
        <v>#N/A</v>
      </c>
      <c r="F365" s="3">
        <f xml:space="preserve"> 'Insert Tab Bedrijf'!BZ366</f>
        <v>0</v>
      </c>
      <c r="G365" s="3" t="e">
        <f>VLOOKUP(F365:F1327,'Sector codes'!A$5:C$71,3,FALSE)</f>
        <v>#N/A</v>
      </c>
      <c r="H365">
        <f>COUNTIFS('Insert Tab Werknemers'!A:A,A365,'Insert Tab Werknemers'!CD:CD,17)</f>
        <v>0</v>
      </c>
      <c r="I365" s="19" t="str">
        <f t="shared" si="6"/>
        <v>0</v>
      </c>
    </row>
    <row r="366" spans="1:9">
      <c r="A366">
        <f>'Insert Tab Bedrijf'!B367</f>
        <v>0</v>
      </c>
      <c r="B366">
        <f>'Insert Tab Bedrijf'!C367</f>
        <v>0</v>
      </c>
      <c r="C366" s="3">
        <f xml:space="preserve"> COUNTIF('Insert Tab Werknemers'!A$3:A$20000,A366)</f>
        <v>0</v>
      </c>
      <c r="D366" s="19">
        <f>VALUE('Insert Tab Bedrijf'!BY367)</f>
        <v>0</v>
      </c>
      <c r="E366" s="3" t="e">
        <f xml:space="preserve"> VLOOKUP(D366,'CAO Brancheregelingen lijst'!A:B,2,FALSE)</f>
        <v>#N/A</v>
      </c>
      <c r="F366" s="3">
        <f xml:space="preserve"> 'Insert Tab Bedrijf'!BZ367</f>
        <v>0</v>
      </c>
      <c r="G366" s="3" t="e">
        <f>VLOOKUP(F366:F1328,'Sector codes'!A$5:C$71,3,FALSE)</f>
        <v>#N/A</v>
      </c>
      <c r="H366">
        <f>COUNTIFS('Insert Tab Werknemers'!A:A,A366,'Insert Tab Werknemers'!CD:CD,17)</f>
        <v>0</v>
      </c>
      <c r="I366" s="19" t="str">
        <f t="shared" si="6"/>
        <v>0</v>
      </c>
    </row>
    <row r="367" spans="1:9">
      <c r="A367">
        <f>'Insert Tab Bedrijf'!B368</f>
        <v>0</v>
      </c>
      <c r="B367">
        <f>'Insert Tab Bedrijf'!C368</f>
        <v>0</v>
      </c>
      <c r="C367" s="3">
        <f xml:space="preserve"> COUNTIF('Insert Tab Werknemers'!A$3:A$20000,A367)</f>
        <v>0</v>
      </c>
      <c r="D367" s="19">
        <f>VALUE('Insert Tab Bedrijf'!BY368)</f>
        <v>0</v>
      </c>
      <c r="E367" s="3" t="e">
        <f xml:space="preserve"> VLOOKUP(D367,'CAO Brancheregelingen lijst'!A:B,2,FALSE)</f>
        <v>#N/A</v>
      </c>
      <c r="F367" s="3">
        <f xml:space="preserve"> 'Insert Tab Bedrijf'!BZ368</f>
        <v>0</v>
      </c>
      <c r="G367" s="3" t="e">
        <f>VLOOKUP(F367:F1329,'Sector codes'!A$5:C$71,3,FALSE)</f>
        <v>#N/A</v>
      </c>
      <c r="H367">
        <f>COUNTIFS('Insert Tab Werknemers'!A:A,A367,'Insert Tab Werknemers'!CD:CD,17)</f>
        <v>0</v>
      </c>
      <c r="I367" s="19" t="str">
        <f t="shared" si="6"/>
        <v>0</v>
      </c>
    </row>
    <row r="368" spans="1:9">
      <c r="A368">
        <f>'Insert Tab Bedrijf'!B369</f>
        <v>0</v>
      </c>
      <c r="B368">
        <f>'Insert Tab Bedrijf'!C369</f>
        <v>0</v>
      </c>
      <c r="C368" s="3">
        <f xml:space="preserve"> COUNTIF('Insert Tab Werknemers'!A$3:A$20000,A368)</f>
        <v>0</v>
      </c>
      <c r="D368" s="19">
        <f>VALUE('Insert Tab Bedrijf'!BY369)</f>
        <v>0</v>
      </c>
      <c r="E368" s="3" t="e">
        <f xml:space="preserve"> VLOOKUP(D368,'CAO Brancheregelingen lijst'!A:B,2,FALSE)</f>
        <v>#N/A</v>
      </c>
      <c r="F368" s="3">
        <f xml:space="preserve"> 'Insert Tab Bedrijf'!BZ369</f>
        <v>0</v>
      </c>
      <c r="G368" s="3" t="e">
        <f>VLOOKUP(F368:F1330,'Sector codes'!A$5:C$71,3,FALSE)</f>
        <v>#N/A</v>
      </c>
      <c r="H368">
        <f>COUNTIFS('Insert Tab Werknemers'!A:A,A368,'Insert Tab Werknemers'!CD:CD,17)</f>
        <v>0</v>
      </c>
      <c r="I368" s="19" t="str">
        <f t="shared" si="6"/>
        <v>0</v>
      </c>
    </row>
    <row r="369" spans="1:9">
      <c r="A369">
        <f>'Insert Tab Bedrijf'!B370</f>
        <v>0</v>
      </c>
      <c r="B369">
        <f>'Insert Tab Bedrijf'!C370</f>
        <v>0</v>
      </c>
      <c r="C369" s="3">
        <f xml:space="preserve"> COUNTIF('Insert Tab Werknemers'!A$3:A$20000,A369)</f>
        <v>0</v>
      </c>
      <c r="D369" s="19">
        <f>VALUE('Insert Tab Bedrijf'!BY370)</f>
        <v>0</v>
      </c>
      <c r="E369" s="3" t="e">
        <f xml:space="preserve"> VLOOKUP(D369,'CAO Brancheregelingen lijst'!A:B,2,FALSE)</f>
        <v>#N/A</v>
      </c>
      <c r="F369" s="3">
        <f xml:space="preserve"> 'Insert Tab Bedrijf'!BZ370</f>
        <v>0</v>
      </c>
      <c r="G369" s="3" t="e">
        <f>VLOOKUP(F369:F1331,'Sector codes'!A$5:C$71,3,FALSE)</f>
        <v>#N/A</v>
      </c>
      <c r="H369">
        <f>COUNTIFS('Insert Tab Werknemers'!A:A,A369,'Insert Tab Werknemers'!CD:CD,17)</f>
        <v>0</v>
      </c>
      <c r="I369" s="19" t="str">
        <f t="shared" si="6"/>
        <v>0</v>
      </c>
    </row>
    <row r="370" spans="1:9">
      <c r="A370">
        <f>'Insert Tab Bedrijf'!B371</f>
        <v>0</v>
      </c>
      <c r="B370">
        <f>'Insert Tab Bedrijf'!C371</f>
        <v>0</v>
      </c>
      <c r="C370" s="3">
        <f xml:space="preserve"> COUNTIF('Insert Tab Werknemers'!A$3:A$20000,A370)</f>
        <v>0</v>
      </c>
      <c r="D370" s="19">
        <f>VALUE('Insert Tab Bedrijf'!BY371)</f>
        <v>0</v>
      </c>
      <c r="E370" s="3" t="e">
        <f xml:space="preserve"> VLOOKUP(D370,'CAO Brancheregelingen lijst'!A:B,2,FALSE)</f>
        <v>#N/A</v>
      </c>
      <c r="F370" s="3">
        <f xml:space="preserve"> 'Insert Tab Bedrijf'!BZ371</f>
        <v>0</v>
      </c>
      <c r="G370" s="3" t="e">
        <f>VLOOKUP(F370:F1332,'Sector codes'!A$5:C$71,3,FALSE)</f>
        <v>#N/A</v>
      </c>
      <c r="H370">
        <f>COUNTIFS('Insert Tab Werknemers'!A:A,A370,'Insert Tab Werknemers'!CD:CD,17)</f>
        <v>0</v>
      </c>
      <c r="I370" s="19" t="str">
        <f t="shared" si="6"/>
        <v>0</v>
      </c>
    </row>
    <row r="371" spans="1:9">
      <c r="A371">
        <f>'Insert Tab Bedrijf'!B372</f>
        <v>0</v>
      </c>
      <c r="B371">
        <f>'Insert Tab Bedrijf'!C372</f>
        <v>0</v>
      </c>
      <c r="C371" s="3">
        <f xml:space="preserve"> COUNTIF('Insert Tab Werknemers'!A$3:A$20000,A371)</f>
        <v>0</v>
      </c>
      <c r="D371" s="19">
        <f>VALUE('Insert Tab Bedrijf'!BY372)</f>
        <v>0</v>
      </c>
      <c r="E371" s="3" t="e">
        <f xml:space="preserve"> VLOOKUP(D371,'CAO Brancheregelingen lijst'!A:B,2,FALSE)</f>
        <v>#N/A</v>
      </c>
      <c r="F371" s="3">
        <f xml:space="preserve"> 'Insert Tab Bedrijf'!BZ372</f>
        <v>0</v>
      </c>
      <c r="G371" s="3" t="e">
        <f>VLOOKUP(F371:F1333,'Sector codes'!A$5:C$71,3,FALSE)</f>
        <v>#N/A</v>
      </c>
      <c r="H371">
        <f>COUNTIFS('Insert Tab Werknemers'!A:A,A371,'Insert Tab Werknemers'!CD:CD,17)</f>
        <v>0</v>
      </c>
      <c r="I371" s="19" t="str">
        <f t="shared" si="6"/>
        <v>0</v>
      </c>
    </row>
    <row r="372" spans="1:9">
      <c r="A372">
        <f>'Insert Tab Bedrijf'!B373</f>
        <v>0</v>
      </c>
      <c r="B372">
        <f>'Insert Tab Bedrijf'!C373</f>
        <v>0</v>
      </c>
      <c r="C372" s="3">
        <f xml:space="preserve"> COUNTIF('Insert Tab Werknemers'!A$3:A$20000,A372)</f>
        <v>0</v>
      </c>
      <c r="D372" s="19">
        <f>VALUE('Insert Tab Bedrijf'!BY373)</f>
        <v>0</v>
      </c>
      <c r="E372" s="3" t="e">
        <f xml:space="preserve"> VLOOKUP(D372,'CAO Brancheregelingen lijst'!A:B,2,FALSE)</f>
        <v>#N/A</v>
      </c>
      <c r="F372" s="3">
        <f xml:space="preserve"> 'Insert Tab Bedrijf'!BZ373</f>
        <v>0</v>
      </c>
      <c r="G372" s="3" t="e">
        <f>VLOOKUP(F372:F1334,'Sector codes'!A$5:C$71,3,FALSE)</f>
        <v>#N/A</v>
      </c>
      <c r="H372">
        <f>COUNTIFS('Insert Tab Werknemers'!A:A,A372,'Insert Tab Werknemers'!CD:CD,17)</f>
        <v>0</v>
      </c>
      <c r="I372" s="19" t="str">
        <f t="shared" si="6"/>
        <v>0</v>
      </c>
    </row>
    <row r="373" spans="1:9">
      <c r="A373">
        <f>'Insert Tab Bedrijf'!B374</f>
        <v>0</v>
      </c>
      <c r="B373">
        <f>'Insert Tab Bedrijf'!C374</f>
        <v>0</v>
      </c>
      <c r="C373" s="3">
        <f xml:space="preserve"> COUNTIF('Insert Tab Werknemers'!A$3:A$20000,A373)</f>
        <v>0</v>
      </c>
      <c r="D373" s="19">
        <f>VALUE('Insert Tab Bedrijf'!BY374)</f>
        <v>0</v>
      </c>
      <c r="E373" s="3" t="e">
        <f xml:space="preserve"> VLOOKUP(D373,'CAO Brancheregelingen lijst'!A:B,2,FALSE)</f>
        <v>#N/A</v>
      </c>
      <c r="F373" s="3">
        <f xml:space="preserve"> 'Insert Tab Bedrijf'!BZ374</f>
        <v>0</v>
      </c>
      <c r="G373" s="3" t="e">
        <f>VLOOKUP(F373:F1335,'Sector codes'!A$5:C$71,3,FALSE)</f>
        <v>#N/A</v>
      </c>
      <c r="H373">
        <f>COUNTIFS('Insert Tab Werknemers'!A:A,A373,'Insert Tab Werknemers'!CD:CD,17)</f>
        <v>0</v>
      </c>
      <c r="I373" s="19" t="str">
        <f t="shared" si="6"/>
        <v>0</v>
      </c>
    </row>
    <row r="374" spans="1:9">
      <c r="A374">
        <f>'Insert Tab Bedrijf'!B375</f>
        <v>0</v>
      </c>
      <c r="B374">
        <f>'Insert Tab Bedrijf'!C375</f>
        <v>0</v>
      </c>
      <c r="C374" s="3">
        <f xml:space="preserve"> COUNTIF('Insert Tab Werknemers'!A$3:A$20000,A374)</f>
        <v>0</v>
      </c>
      <c r="D374" s="19">
        <f>VALUE('Insert Tab Bedrijf'!BY375)</f>
        <v>0</v>
      </c>
      <c r="E374" s="3" t="e">
        <f xml:space="preserve"> VLOOKUP(D374,'CAO Brancheregelingen lijst'!A:B,2,FALSE)</f>
        <v>#N/A</v>
      </c>
      <c r="F374" s="3">
        <f xml:space="preserve"> 'Insert Tab Bedrijf'!BZ375</f>
        <v>0</v>
      </c>
      <c r="G374" s="3" t="e">
        <f>VLOOKUP(F374:F1336,'Sector codes'!A$5:C$71,3,FALSE)</f>
        <v>#N/A</v>
      </c>
      <c r="H374">
        <f>COUNTIFS('Insert Tab Werknemers'!A:A,A374,'Insert Tab Werknemers'!CD:CD,17)</f>
        <v>0</v>
      </c>
      <c r="I374" s="19" t="str">
        <f t="shared" si="6"/>
        <v>0</v>
      </c>
    </row>
    <row r="375" spans="1:9">
      <c r="A375">
        <f>'Insert Tab Bedrijf'!B376</f>
        <v>0</v>
      </c>
      <c r="B375">
        <f>'Insert Tab Bedrijf'!C376</f>
        <v>0</v>
      </c>
      <c r="C375" s="3">
        <f xml:space="preserve"> COUNTIF('Insert Tab Werknemers'!A$3:A$20000,A375)</f>
        <v>0</v>
      </c>
      <c r="D375" s="19">
        <f>VALUE('Insert Tab Bedrijf'!BY376)</f>
        <v>0</v>
      </c>
      <c r="E375" s="3" t="e">
        <f xml:space="preserve"> VLOOKUP(D375,'CAO Brancheregelingen lijst'!A:B,2,FALSE)</f>
        <v>#N/A</v>
      </c>
      <c r="F375" s="3">
        <f xml:space="preserve"> 'Insert Tab Bedrijf'!BZ376</f>
        <v>0</v>
      </c>
      <c r="G375" s="3" t="e">
        <f>VLOOKUP(F375:F1337,'Sector codes'!A$5:C$71,3,FALSE)</f>
        <v>#N/A</v>
      </c>
      <c r="H375">
        <f>COUNTIFS('Insert Tab Werknemers'!A:A,A375,'Insert Tab Werknemers'!CD:CD,17)</f>
        <v>0</v>
      </c>
      <c r="I375" s="19" t="str">
        <f t="shared" si="6"/>
        <v>0</v>
      </c>
    </row>
    <row r="376" spans="1:9">
      <c r="A376">
        <f>'Insert Tab Bedrijf'!B377</f>
        <v>0</v>
      </c>
      <c r="B376">
        <f>'Insert Tab Bedrijf'!C377</f>
        <v>0</v>
      </c>
      <c r="C376" s="3">
        <f xml:space="preserve"> COUNTIF('Insert Tab Werknemers'!A$3:A$20000,A376)</f>
        <v>0</v>
      </c>
      <c r="D376" s="19">
        <f>VALUE('Insert Tab Bedrijf'!BY377)</f>
        <v>0</v>
      </c>
      <c r="E376" s="3" t="e">
        <f xml:space="preserve"> VLOOKUP(D376,'CAO Brancheregelingen lijst'!A:B,2,FALSE)</f>
        <v>#N/A</v>
      </c>
      <c r="F376" s="3">
        <f xml:space="preserve"> 'Insert Tab Bedrijf'!BZ377</f>
        <v>0</v>
      </c>
      <c r="G376" s="3" t="e">
        <f>VLOOKUP(F376:F1338,'Sector codes'!A$5:C$71,3,FALSE)</f>
        <v>#N/A</v>
      </c>
      <c r="H376">
        <f>COUNTIFS('Insert Tab Werknemers'!A:A,A376,'Insert Tab Werknemers'!CD:CD,17)</f>
        <v>0</v>
      </c>
      <c r="I376" s="19" t="str">
        <f t="shared" si="6"/>
        <v>0</v>
      </c>
    </row>
    <row r="377" spans="1:9">
      <c r="A377">
        <f>'Insert Tab Bedrijf'!B378</f>
        <v>0</v>
      </c>
      <c r="B377">
        <f>'Insert Tab Bedrijf'!C378</f>
        <v>0</v>
      </c>
      <c r="C377" s="3">
        <f xml:space="preserve"> COUNTIF('Insert Tab Werknemers'!A$3:A$20000,A377)</f>
        <v>0</v>
      </c>
      <c r="D377" s="19">
        <f>VALUE('Insert Tab Bedrijf'!BY378)</f>
        <v>0</v>
      </c>
      <c r="E377" s="3" t="e">
        <f xml:space="preserve"> VLOOKUP(D377,'CAO Brancheregelingen lijst'!A:B,2,FALSE)</f>
        <v>#N/A</v>
      </c>
      <c r="F377" s="3">
        <f xml:space="preserve"> 'Insert Tab Bedrijf'!BZ378</f>
        <v>0</v>
      </c>
      <c r="G377" s="3" t="e">
        <f>VLOOKUP(F377:F1339,'Sector codes'!A$5:C$71,3,FALSE)</f>
        <v>#N/A</v>
      </c>
      <c r="H377">
        <f>COUNTIFS('Insert Tab Werknemers'!A:A,A377,'Insert Tab Werknemers'!CD:CD,17)</f>
        <v>0</v>
      </c>
      <c r="I377" s="19" t="str">
        <f t="shared" si="6"/>
        <v>0</v>
      </c>
    </row>
    <row r="378" spans="1:9">
      <c r="A378">
        <f>'Insert Tab Bedrijf'!B379</f>
        <v>0</v>
      </c>
      <c r="B378">
        <f>'Insert Tab Bedrijf'!C379</f>
        <v>0</v>
      </c>
      <c r="C378" s="3">
        <f xml:space="preserve"> COUNTIF('Insert Tab Werknemers'!A$3:A$20000,A378)</f>
        <v>0</v>
      </c>
      <c r="D378" s="19">
        <f>VALUE('Insert Tab Bedrijf'!BY379)</f>
        <v>0</v>
      </c>
      <c r="E378" s="3" t="e">
        <f xml:space="preserve"> VLOOKUP(D378,'CAO Brancheregelingen lijst'!A:B,2,FALSE)</f>
        <v>#N/A</v>
      </c>
      <c r="F378" s="3">
        <f xml:space="preserve"> 'Insert Tab Bedrijf'!BZ379</f>
        <v>0</v>
      </c>
      <c r="G378" s="3" t="e">
        <f>VLOOKUP(F378:F1340,'Sector codes'!A$5:C$71,3,FALSE)</f>
        <v>#N/A</v>
      </c>
      <c r="H378">
        <f>COUNTIFS('Insert Tab Werknemers'!A:A,A378,'Insert Tab Werknemers'!CD:CD,17)</f>
        <v>0</v>
      </c>
      <c r="I378" s="19" t="str">
        <f t="shared" si="6"/>
        <v>0</v>
      </c>
    </row>
    <row r="379" spans="1:9">
      <c r="A379">
        <f>'Insert Tab Bedrijf'!B380</f>
        <v>0</v>
      </c>
      <c r="B379">
        <f>'Insert Tab Bedrijf'!C380</f>
        <v>0</v>
      </c>
      <c r="C379" s="3">
        <f xml:space="preserve"> COUNTIF('Insert Tab Werknemers'!A$3:A$20000,A379)</f>
        <v>0</v>
      </c>
      <c r="D379" s="19">
        <f>VALUE('Insert Tab Bedrijf'!BY380)</f>
        <v>0</v>
      </c>
      <c r="E379" s="3" t="e">
        <f xml:space="preserve"> VLOOKUP(D379,'CAO Brancheregelingen lijst'!A:B,2,FALSE)</f>
        <v>#N/A</v>
      </c>
      <c r="F379" s="3">
        <f xml:space="preserve"> 'Insert Tab Bedrijf'!BZ380</f>
        <v>0</v>
      </c>
      <c r="G379" s="3" t="e">
        <f>VLOOKUP(F379:F1341,'Sector codes'!A$5:C$71,3,FALSE)</f>
        <v>#N/A</v>
      </c>
      <c r="H379">
        <f>COUNTIFS('Insert Tab Werknemers'!A:A,A379,'Insert Tab Werknemers'!CD:CD,17)</f>
        <v>0</v>
      </c>
      <c r="I379" s="19" t="str">
        <f t="shared" si="6"/>
        <v>0</v>
      </c>
    </row>
    <row r="380" spans="1:9">
      <c r="A380">
        <f>'Insert Tab Bedrijf'!B381</f>
        <v>0</v>
      </c>
      <c r="B380">
        <f>'Insert Tab Bedrijf'!C381</f>
        <v>0</v>
      </c>
      <c r="C380" s="3">
        <f xml:space="preserve"> COUNTIF('Insert Tab Werknemers'!A$3:A$20000,A380)</f>
        <v>0</v>
      </c>
      <c r="D380" s="19">
        <f>VALUE('Insert Tab Bedrijf'!BY381)</f>
        <v>0</v>
      </c>
      <c r="E380" s="3" t="e">
        <f xml:space="preserve"> VLOOKUP(D380,'CAO Brancheregelingen lijst'!A:B,2,FALSE)</f>
        <v>#N/A</v>
      </c>
      <c r="F380" s="3">
        <f xml:space="preserve"> 'Insert Tab Bedrijf'!BZ381</f>
        <v>0</v>
      </c>
      <c r="G380" s="3" t="e">
        <f>VLOOKUP(F380:F1342,'Sector codes'!A$5:C$71,3,FALSE)</f>
        <v>#N/A</v>
      </c>
      <c r="H380">
        <f>COUNTIFS('Insert Tab Werknemers'!A:A,A380,'Insert Tab Werknemers'!CD:CD,17)</f>
        <v>0</v>
      </c>
      <c r="I380" s="19" t="str">
        <f t="shared" si="6"/>
        <v>0</v>
      </c>
    </row>
    <row r="381" spans="1:9">
      <c r="A381">
        <f>'Insert Tab Bedrijf'!B382</f>
        <v>0</v>
      </c>
      <c r="B381">
        <f>'Insert Tab Bedrijf'!C382</f>
        <v>0</v>
      </c>
      <c r="C381" s="3">
        <f xml:space="preserve"> COUNTIF('Insert Tab Werknemers'!A$3:A$20000,A381)</f>
        <v>0</v>
      </c>
      <c r="D381" s="19">
        <f>VALUE('Insert Tab Bedrijf'!BY382)</f>
        <v>0</v>
      </c>
      <c r="E381" s="3" t="e">
        <f xml:space="preserve"> VLOOKUP(D381,'CAO Brancheregelingen lijst'!A:B,2,FALSE)</f>
        <v>#N/A</v>
      </c>
      <c r="F381" s="3">
        <f xml:space="preserve"> 'Insert Tab Bedrijf'!BZ382</f>
        <v>0</v>
      </c>
      <c r="G381" s="3" t="e">
        <f>VLOOKUP(F381:F1343,'Sector codes'!A$5:C$71,3,FALSE)</f>
        <v>#N/A</v>
      </c>
      <c r="H381">
        <f>COUNTIFS('Insert Tab Werknemers'!A:A,A381,'Insert Tab Werknemers'!CD:CD,17)</f>
        <v>0</v>
      </c>
      <c r="I381" s="19" t="str">
        <f t="shared" si="6"/>
        <v>0</v>
      </c>
    </row>
    <row r="382" spans="1:9">
      <c r="A382">
        <f>'Insert Tab Bedrijf'!B383</f>
        <v>0</v>
      </c>
      <c r="B382">
        <f>'Insert Tab Bedrijf'!C383</f>
        <v>0</v>
      </c>
      <c r="C382" s="3">
        <f xml:space="preserve"> COUNTIF('Insert Tab Werknemers'!A$3:A$20000,A382)</f>
        <v>0</v>
      </c>
      <c r="D382" s="19">
        <f>VALUE('Insert Tab Bedrijf'!BY383)</f>
        <v>0</v>
      </c>
      <c r="E382" s="3" t="e">
        <f xml:space="preserve"> VLOOKUP(D382,'CAO Brancheregelingen lijst'!A:B,2,FALSE)</f>
        <v>#N/A</v>
      </c>
      <c r="F382" s="3">
        <f xml:space="preserve"> 'Insert Tab Bedrijf'!BZ383</f>
        <v>0</v>
      </c>
      <c r="G382" s="3" t="e">
        <f>VLOOKUP(F382:F1344,'Sector codes'!A$5:C$71,3,FALSE)</f>
        <v>#N/A</v>
      </c>
      <c r="H382">
        <f>COUNTIFS('Insert Tab Werknemers'!A:A,A382,'Insert Tab Werknemers'!CD:CD,17)</f>
        <v>0</v>
      </c>
      <c r="I382" s="19" t="str">
        <f t="shared" si="6"/>
        <v>0</v>
      </c>
    </row>
    <row r="383" spans="1:9">
      <c r="A383">
        <f>'Insert Tab Bedrijf'!B384</f>
        <v>0</v>
      </c>
      <c r="B383">
        <f>'Insert Tab Bedrijf'!C384</f>
        <v>0</v>
      </c>
      <c r="C383" s="3">
        <f xml:space="preserve"> COUNTIF('Insert Tab Werknemers'!A$3:A$20000,A383)</f>
        <v>0</v>
      </c>
      <c r="D383" s="19">
        <f>VALUE('Insert Tab Bedrijf'!BY384)</f>
        <v>0</v>
      </c>
      <c r="E383" s="3" t="e">
        <f xml:space="preserve"> VLOOKUP(D383,'CAO Brancheregelingen lijst'!A:B,2,FALSE)</f>
        <v>#N/A</v>
      </c>
      <c r="F383" s="3">
        <f xml:space="preserve"> 'Insert Tab Bedrijf'!BZ384</f>
        <v>0</v>
      </c>
      <c r="G383" s="3" t="e">
        <f>VLOOKUP(F383:F1345,'Sector codes'!A$5:C$71,3,FALSE)</f>
        <v>#N/A</v>
      </c>
      <c r="H383">
        <f>COUNTIFS('Insert Tab Werknemers'!A:A,A383,'Insert Tab Werknemers'!CD:CD,17)</f>
        <v>0</v>
      </c>
      <c r="I383" s="19" t="str">
        <f t="shared" si="6"/>
        <v>0</v>
      </c>
    </row>
    <row r="384" spans="1:9">
      <c r="A384">
        <f>'Insert Tab Bedrijf'!B385</f>
        <v>0</v>
      </c>
      <c r="B384">
        <f>'Insert Tab Bedrijf'!C385</f>
        <v>0</v>
      </c>
      <c r="C384" s="3">
        <f xml:space="preserve"> COUNTIF('Insert Tab Werknemers'!A$3:A$20000,A384)</f>
        <v>0</v>
      </c>
      <c r="D384" s="19">
        <f>VALUE('Insert Tab Bedrijf'!BY385)</f>
        <v>0</v>
      </c>
      <c r="E384" s="3" t="e">
        <f xml:space="preserve"> VLOOKUP(D384,'CAO Brancheregelingen lijst'!A:B,2,FALSE)</f>
        <v>#N/A</v>
      </c>
      <c r="F384" s="3">
        <f xml:space="preserve"> 'Insert Tab Bedrijf'!BZ385</f>
        <v>0</v>
      </c>
      <c r="G384" s="3" t="e">
        <f>VLOOKUP(F384:F1346,'Sector codes'!A$5:C$71,3,FALSE)</f>
        <v>#N/A</v>
      </c>
      <c r="H384">
        <f>COUNTIFS('Insert Tab Werknemers'!A:A,A384,'Insert Tab Werknemers'!CD:CD,17)</f>
        <v>0</v>
      </c>
      <c r="I384" s="19" t="str">
        <f t="shared" si="6"/>
        <v>0</v>
      </c>
    </row>
    <row r="385" spans="1:9">
      <c r="A385">
        <f>'Insert Tab Bedrijf'!B386</f>
        <v>0</v>
      </c>
      <c r="B385">
        <f>'Insert Tab Bedrijf'!C386</f>
        <v>0</v>
      </c>
      <c r="C385" s="3">
        <f xml:space="preserve"> COUNTIF('Insert Tab Werknemers'!A$3:A$20000,A385)</f>
        <v>0</v>
      </c>
      <c r="D385" s="19">
        <f>VALUE('Insert Tab Bedrijf'!BY386)</f>
        <v>0</v>
      </c>
      <c r="E385" s="3" t="e">
        <f xml:space="preserve"> VLOOKUP(D385,'CAO Brancheregelingen lijst'!A:B,2,FALSE)</f>
        <v>#N/A</v>
      </c>
      <c r="F385" s="3">
        <f xml:space="preserve"> 'Insert Tab Bedrijf'!BZ386</f>
        <v>0</v>
      </c>
      <c r="G385" s="3" t="e">
        <f>VLOOKUP(F385:F1347,'Sector codes'!A$5:C$71,3,FALSE)</f>
        <v>#N/A</v>
      </c>
      <c r="H385">
        <f>COUNTIFS('Insert Tab Werknemers'!A:A,A385,'Insert Tab Werknemers'!CD:CD,17)</f>
        <v>0</v>
      </c>
      <c r="I385" s="19" t="str">
        <f t="shared" si="6"/>
        <v>0</v>
      </c>
    </row>
    <row r="386" spans="1:9">
      <c r="A386">
        <f>'Insert Tab Bedrijf'!B387</f>
        <v>0</v>
      </c>
      <c r="B386">
        <f>'Insert Tab Bedrijf'!C387</f>
        <v>0</v>
      </c>
      <c r="C386" s="3">
        <f xml:space="preserve"> COUNTIF('Insert Tab Werknemers'!A$3:A$20000,A386)</f>
        <v>0</v>
      </c>
      <c r="D386" s="19">
        <f>VALUE('Insert Tab Bedrijf'!BY387)</f>
        <v>0</v>
      </c>
      <c r="E386" s="3" t="e">
        <f xml:space="preserve"> VLOOKUP(D386,'CAO Brancheregelingen lijst'!A:B,2,FALSE)</f>
        <v>#N/A</v>
      </c>
      <c r="F386" s="3">
        <f xml:space="preserve"> 'Insert Tab Bedrijf'!BZ387</f>
        <v>0</v>
      </c>
      <c r="G386" s="3" t="e">
        <f>VLOOKUP(F386:F1348,'Sector codes'!A$5:C$71,3,FALSE)</f>
        <v>#N/A</v>
      </c>
      <c r="H386">
        <f>COUNTIFS('Insert Tab Werknemers'!A:A,A386,'Insert Tab Werknemers'!CD:CD,17)</f>
        <v>0</v>
      </c>
      <c r="I386" s="19" t="str">
        <f t="shared" ref="I386:I449" si="7">IF(H386=0,"0",(IF(C386-H386&lt;3,"1","0")))</f>
        <v>0</v>
      </c>
    </row>
    <row r="387" spans="1:9">
      <c r="A387">
        <f>'Insert Tab Bedrijf'!B388</f>
        <v>0</v>
      </c>
      <c r="B387">
        <f>'Insert Tab Bedrijf'!C388</f>
        <v>0</v>
      </c>
      <c r="C387" s="3">
        <f xml:space="preserve"> COUNTIF('Insert Tab Werknemers'!A$3:A$20000,A387)</f>
        <v>0</v>
      </c>
      <c r="D387" s="19">
        <f>VALUE('Insert Tab Bedrijf'!BY388)</f>
        <v>0</v>
      </c>
      <c r="E387" s="3" t="e">
        <f xml:space="preserve"> VLOOKUP(D387,'CAO Brancheregelingen lijst'!A:B,2,FALSE)</f>
        <v>#N/A</v>
      </c>
      <c r="F387" s="3">
        <f xml:space="preserve"> 'Insert Tab Bedrijf'!BZ388</f>
        <v>0</v>
      </c>
      <c r="G387" s="3" t="e">
        <f>VLOOKUP(F387:F1349,'Sector codes'!A$5:C$71,3,FALSE)</f>
        <v>#N/A</v>
      </c>
      <c r="H387">
        <f>COUNTIFS('Insert Tab Werknemers'!A:A,A387,'Insert Tab Werknemers'!CD:CD,17)</f>
        <v>0</v>
      </c>
      <c r="I387" s="19" t="str">
        <f t="shared" si="7"/>
        <v>0</v>
      </c>
    </row>
    <row r="388" spans="1:9">
      <c r="A388">
        <f>'Insert Tab Bedrijf'!B389</f>
        <v>0</v>
      </c>
      <c r="B388">
        <f>'Insert Tab Bedrijf'!C389</f>
        <v>0</v>
      </c>
      <c r="C388" s="3">
        <f xml:space="preserve"> COUNTIF('Insert Tab Werknemers'!A$3:A$20000,A388)</f>
        <v>0</v>
      </c>
      <c r="D388" s="19">
        <f>VALUE('Insert Tab Bedrijf'!BY389)</f>
        <v>0</v>
      </c>
      <c r="E388" s="3" t="e">
        <f xml:space="preserve"> VLOOKUP(D388,'CAO Brancheregelingen lijst'!A:B,2,FALSE)</f>
        <v>#N/A</v>
      </c>
      <c r="F388" s="3">
        <f xml:space="preserve"> 'Insert Tab Bedrijf'!BZ389</f>
        <v>0</v>
      </c>
      <c r="G388" s="3" t="e">
        <f>VLOOKUP(F388:F1350,'Sector codes'!A$5:C$71,3,FALSE)</f>
        <v>#N/A</v>
      </c>
      <c r="H388">
        <f>COUNTIFS('Insert Tab Werknemers'!A:A,A388,'Insert Tab Werknemers'!CD:CD,17)</f>
        <v>0</v>
      </c>
      <c r="I388" s="19" t="str">
        <f t="shared" si="7"/>
        <v>0</v>
      </c>
    </row>
    <row r="389" spans="1:9">
      <c r="A389">
        <f>'Insert Tab Bedrijf'!B390</f>
        <v>0</v>
      </c>
      <c r="B389">
        <f>'Insert Tab Bedrijf'!C390</f>
        <v>0</v>
      </c>
      <c r="C389" s="3">
        <f xml:space="preserve"> COUNTIF('Insert Tab Werknemers'!A$3:A$20000,A389)</f>
        <v>0</v>
      </c>
      <c r="D389" s="19">
        <f>VALUE('Insert Tab Bedrijf'!BY390)</f>
        <v>0</v>
      </c>
      <c r="E389" s="3" t="e">
        <f xml:space="preserve"> VLOOKUP(D389,'CAO Brancheregelingen lijst'!A:B,2,FALSE)</f>
        <v>#N/A</v>
      </c>
      <c r="F389" s="3">
        <f xml:space="preserve"> 'Insert Tab Bedrijf'!BZ390</f>
        <v>0</v>
      </c>
      <c r="G389" s="3" t="e">
        <f>VLOOKUP(F389:F1351,'Sector codes'!A$5:C$71,3,FALSE)</f>
        <v>#N/A</v>
      </c>
      <c r="H389">
        <f>COUNTIFS('Insert Tab Werknemers'!A:A,A389,'Insert Tab Werknemers'!CD:CD,17)</f>
        <v>0</v>
      </c>
      <c r="I389" s="19" t="str">
        <f t="shared" si="7"/>
        <v>0</v>
      </c>
    </row>
    <row r="390" spans="1:9">
      <c r="A390">
        <f>'Insert Tab Bedrijf'!B391</f>
        <v>0</v>
      </c>
      <c r="B390">
        <f>'Insert Tab Bedrijf'!C391</f>
        <v>0</v>
      </c>
      <c r="C390" s="3">
        <f xml:space="preserve"> COUNTIF('Insert Tab Werknemers'!A$3:A$20000,A390)</f>
        <v>0</v>
      </c>
      <c r="D390" s="19">
        <f>VALUE('Insert Tab Bedrijf'!BY391)</f>
        <v>0</v>
      </c>
      <c r="E390" s="3" t="e">
        <f xml:space="preserve"> VLOOKUP(D390,'CAO Brancheregelingen lijst'!A:B,2,FALSE)</f>
        <v>#N/A</v>
      </c>
      <c r="F390" s="3">
        <f xml:space="preserve"> 'Insert Tab Bedrijf'!BZ391</f>
        <v>0</v>
      </c>
      <c r="G390" s="3" t="e">
        <f>VLOOKUP(F390:F1352,'Sector codes'!A$5:C$71,3,FALSE)</f>
        <v>#N/A</v>
      </c>
      <c r="H390">
        <f>COUNTIFS('Insert Tab Werknemers'!A:A,A390,'Insert Tab Werknemers'!CD:CD,17)</f>
        <v>0</v>
      </c>
      <c r="I390" s="19" t="str">
        <f t="shared" si="7"/>
        <v>0</v>
      </c>
    </row>
    <row r="391" spans="1:9">
      <c r="A391">
        <f>'Insert Tab Bedrijf'!B392</f>
        <v>0</v>
      </c>
      <c r="B391">
        <f>'Insert Tab Bedrijf'!C392</f>
        <v>0</v>
      </c>
      <c r="C391" s="3">
        <f xml:space="preserve"> COUNTIF('Insert Tab Werknemers'!A$3:A$20000,A391)</f>
        <v>0</v>
      </c>
      <c r="D391" s="19">
        <f>VALUE('Insert Tab Bedrijf'!BY392)</f>
        <v>0</v>
      </c>
      <c r="E391" s="3" t="e">
        <f xml:space="preserve"> VLOOKUP(D391,'CAO Brancheregelingen lijst'!A:B,2,FALSE)</f>
        <v>#N/A</v>
      </c>
      <c r="F391" s="3">
        <f xml:space="preserve"> 'Insert Tab Bedrijf'!BZ392</f>
        <v>0</v>
      </c>
      <c r="G391" s="3" t="e">
        <f>VLOOKUP(F391:F1353,'Sector codes'!A$5:C$71,3,FALSE)</f>
        <v>#N/A</v>
      </c>
      <c r="H391">
        <f>COUNTIFS('Insert Tab Werknemers'!A:A,A391,'Insert Tab Werknemers'!CD:CD,17)</f>
        <v>0</v>
      </c>
      <c r="I391" s="19" t="str">
        <f t="shared" si="7"/>
        <v>0</v>
      </c>
    </row>
    <row r="392" spans="1:9">
      <c r="A392">
        <f>'Insert Tab Bedrijf'!B393</f>
        <v>0</v>
      </c>
      <c r="B392">
        <f>'Insert Tab Bedrijf'!C393</f>
        <v>0</v>
      </c>
      <c r="C392" s="3">
        <f xml:space="preserve"> COUNTIF('Insert Tab Werknemers'!A$3:A$20000,A392)</f>
        <v>0</v>
      </c>
      <c r="D392" s="19">
        <f>VALUE('Insert Tab Bedrijf'!BY393)</f>
        <v>0</v>
      </c>
      <c r="E392" s="3" t="e">
        <f xml:space="preserve"> VLOOKUP(D392,'CAO Brancheregelingen lijst'!A:B,2,FALSE)</f>
        <v>#N/A</v>
      </c>
      <c r="F392" s="3">
        <f xml:space="preserve"> 'Insert Tab Bedrijf'!BZ393</f>
        <v>0</v>
      </c>
      <c r="G392" s="3" t="e">
        <f>VLOOKUP(F392:F1354,'Sector codes'!A$5:C$71,3,FALSE)</f>
        <v>#N/A</v>
      </c>
      <c r="H392">
        <f>COUNTIFS('Insert Tab Werknemers'!A:A,A392,'Insert Tab Werknemers'!CD:CD,17)</f>
        <v>0</v>
      </c>
      <c r="I392" s="19" t="str">
        <f t="shared" si="7"/>
        <v>0</v>
      </c>
    </row>
    <row r="393" spans="1:9">
      <c r="A393">
        <f>'Insert Tab Bedrijf'!B394</f>
        <v>0</v>
      </c>
      <c r="B393">
        <f>'Insert Tab Bedrijf'!C394</f>
        <v>0</v>
      </c>
      <c r="C393" s="3">
        <f xml:space="preserve"> COUNTIF('Insert Tab Werknemers'!A$3:A$20000,A393)</f>
        <v>0</v>
      </c>
      <c r="D393" s="19">
        <f>VALUE('Insert Tab Bedrijf'!BY394)</f>
        <v>0</v>
      </c>
      <c r="E393" s="3" t="e">
        <f xml:space="preserve"> VLOOKUP(D393,'CAO Brancheregelingen lijst'!A:B,2,FALSE)</f>
        <v>#N/A</v>
      </c>
      <c r="F393" s="3">
        <f xml:space="preserve"> 'Insert Tab Bedrijf'!BZ394</f>
        <v>0</v>
      </c>
      <c r="G393" s="3" t="e">
        <f>VLOOKUP(F393:F1355,'Sector codes'!A$5:C$71,3,FALSE)</f>
        <v>#N/A</v>
      </c>
      <c r="H393">
        <f>COUNTIFS('Insert Tab Werknemers'!A:A,A393,'Insert Tab Werknemers'!CD:CD,17)</f>
        <v>0</v>
      </c>
      <c r="I393" s="19" t="str">
        <f t="shared" si="7"/>
        <v>0</v>
      </c>
    </row>
    <row r="394" spans="1:9">
      <c r="A394">
        <f>'Insert Tab Bedrijf'!B395</f>
        <v>0</v>
      </c>
      <c r="B394">
        <f>'Insert Tab Bedrijf'!C395</f>
        <v>0</v>
      </c>
      <c r="C394" s="3">
        <f xml:space="preserve"> COUNTIF('Insert Tab Werknemers'!A$3:A$20000,A394)</f>
        <v>0</v>
      </c>
      <c r="D394" s="19">
        <f>VALUE('Insert Tab Bedrijf'!BY395)</f>
        <v>0</v>
      </c>
      <c r="E394" s="3" t="e">
        <f xml:space="preserve"> VLOOKUP(D394,'CAO Brancheregelingen lijst'!A:B,2,FALSE)</f>
        <v>#N/A</v>
      </c>
      <c r="F394" s="3">
        <f xml:space="preserve"> 'Insert Tab Bedrijf'!BZ395</f>
        <v>0</v>
      </c>
      <c r="G394" s="3" t="e">
        <f>VLOOKUP(F394:F1356,'Sector codes'!A$5:C$71,3,FALSE)</f>
        <v>#N/A</v>
      </c>
      <c r="H394">
        <f>COUNTIFS('Insert Tab Werknemers'!A:A,A394,'Insert Tab Werknemers'!CD:CD,17)</f>
        <v>0</v>
      </c>
      <c r="I394" s="19" t="str">
        <f t="shared" si="7"/>
        <v>0</v>
      </c>
    </row>
    <row r="395" spans="1:9">
      <c r="A395">
        <f>'Insert Tab Bedrijf'!B396</f>
        <v>0</v>
      </c>
      <c r="B395">
        <f>'Insert Tab Bedrijf'!C396</f>
        <v>0</v>
      </c>
      <c r="C395" s="3">
        <f xml:space="preserve"> COUNTIF('Insert Tab Werknemers'!A$3:A$20000,A395)</f>
        <v>0</v>
      </c>
      <c r="D395" s="19">
        <f>VALUE('Insert Tab Bedrijf'!BY396)</f>
        <v>0</v>
      </c>
      <c r="E395" s="3" t="e">
        <f xml:space="preserve"> VLOOKUP(D395,'CAO Brancheregelingen lijst'!A:B,2,FALSE)</f>
        <v>#N/A</v>
      </c>
      <c r="F395" s="3">
        <f xml:space="preserve"> 'Insert Tab Bedrijf'!BZ396</f>
        <v>0</v>
      </c>
      <c r="G395" s="3" t="e">
        <f>VLOOKUP(F395:F1357,'Sector codes'!A$5:C$71,3,FALSE)</f>
        <v>#N/A</v>
      </c>
      <c r="H395">
        <f>COUNTIFS('Insert Tab Werknemers'!A:A,A395,'Insert Tab Werknemers'!CD:CD,17)</f>
        <v>0</v>
      </c>
      <c r="I395" s="19" t="str">
        <f t="shared" si="7"/>
        <v>0</v>
      </c>
    </row>
    <row r="396" spans="1:9">
      <c r="A396">
        <f>'Insert Tab Bedrijf'!B397</f>
        <v>0</v>
      </c>
      <c r="B396">
        <f>'Insert Tab Bedrijf'!C397</f>
        <v>0</v>
      </c>
      <c r="C396" s="3">
        <f xml:space="preserve"> COUNTIF('Insert Tab Werknemers'!A$3:A$20000,A396)</f>
        <v>0</v>
      </c>
      <c r="D396" s="19">
        <f>VALUE('Insert Tab Bedrijf'!BY397)</f>
        <v>0</v>
      </c>
      <c r="E396" s="3" t="e">
        <f xml:space="preserve"> VLOOKUP(D396,'CAO Brancheregelingen lijst'!A:B,2,FALSE)</f>
        <v>#N/A</v>
      </c>
      <c r="F396" s="3">
        <f xml:space="preserve"> 'Insert Tab Bedrijf'!BZ397</f>
        <v>0</v>
      </c>
      <c r="G396" s="3" t="e">
        <f>VLOOKUP(F396:F1358,'Sector codes'!A$5:C$71,3,FALSE)</f>
        <v>#N/A</v>
      </c>
      <c r="H396">
        <f>COUNTIFS('Insert Tab Werknemers'!A:A,A396,'Insert Tab Werknemers'!CD:CD,17)</f>
        <v>0</v>
      </c>
      <c r="I396" s="19" t="str">
        <f t="shared" si="7"/>
        <v>0</v>
      </c>
    </row>
    <row r="397" spans="1:9">
      <c r="A397">
        <f>'Insert Tab Bedrijf'!B398</f>
        <v>0</v>
      </c>
      <c r="B397">
        <f>'Insert Tab Bedrijf'!C398</f>
        <v>0</v>
      </c>
      <c r="C397" s="3">
        <f xml:space="preserve"> COUNTIF('Insert Tab Werknemers'!A$3:A$20000,A397)</f>
        <v>0</v>
      </c>
      <c r="D397" s="19">
        <f>VALUE('Insert Tab Bedrijf'!BY398)</f>
        <v>0</v>
      </c>
      <c r="E397" s="3" t="e">
        <f xml:space="preserve"> VLOOKUP(D397,'CAO Brancheregelingen lijst'!A:B,2,FALSE)</f>
        <v>#N/A</v>
      </c>
      <c r="F397" s="3">
        <f xml:space="preserve"> 'Insert Tab Bedrijf'!BZ398</f>
        <v>0</v>
      </c>
      <c r="G397" s="3" t="e">
        <f>VLOOKUP(F397:F1359,'Sector codes'!A$5:C$71,3,FALSE)</f>
        <v>#N/A</v>
      </c>
      <c r="H397">
        <f>COUNTIFS('Insert Tab Werknemers'!A:A,A397,'Insert Tab Werknemers'!CD:CD,17)</f>
        <v>0</v>
      </c>
      <c r="I397" s="19" t="str">
        <f t="shared" si="7"/>
        <v>0</v>
      </c>
    </row>
    <row r="398" spans="1:9">
      <c r="A398">
        <f>'Insert Tab Bedrijf'!B399</f>
        <v>0</v>
      </c>
      <c r="B398">
        <f>'Insert Tab Bedrijf'!C399</f>
        <v>0</v>
      </c>
      <c r="C398" s="3">
        <f xml:space="preserve"> COUNTIF('Insert Tab Werknemers'!A$3:A$20000,A398)</f>
        <v>0</v>
      </c>
      <c r="D398" s="19">
        <f>VALUE('Insert Tab Bedrijf'!BY399)</f>
        <v>0</v>
      </c>
      <c r="E398" s="3" t="e">
        <f xml:space="preserve"> VLOOKUP(D398,'CAO Brancheregelingen lijst'!A:B,2,FALSE)</f>
        <v>#N/A</v>
      </c>
      <c r="F398" s="3">
        <f xml:space="preserve"> 'Insert Tab Bedrijf'!BZ399</f>
        <v>0</v>
      </c>
      <c r="G398" s="3" t="e">
        <f>VLOOKUP(F398:F1360,'Sector codes'!A$5:C$71,3,FALSE)</f>
        <v>#N/A</v>
      </c>
      <c r="H398">
        <f>COUNTIFS('Insert Tab Werknemers'!A:A,A398,'Insert Tab Werknemers'!CD:CD,17)</f>
        <v>0</v>
      </c>
      <c r="I398" s="19" t="str">
        <f t="shared" si="7"/>
        <v>0</v>
      </c>
    </row>
    <row r="399" spans="1:9">
      <c r="A399">
        <f>'Insert Tab Bedrijf'!B400</f>
        <v>0</v>
      </c>
      <c r="B399">
        <f>'Insert Tab Bedrijf'!C400</f>
        <v>0</v>
      </c>
      <c r="C399" s="3">
        <f xml:space="preserve"> COUNTIF('Insert Tab Werknemers'!A$3:A$20000,A399)</f>
        <v>0</v>
      </c>
      <c r="D399" s="19">
        <f>VALUE('Insert Tab Bedrijf'!BY400)</f>
        <v>0</v>
      </c>
      <c r="E399" s="3" t="e">
        <f xml:space="preserve"> VLOOKUP(D399,'CAO Brancheregelingen lijst'!A:B,2,FALSE)</f>
        <v>#N/A</v>
      </c>
      <c r="F399" s="3">
        <f xml:space="preserve"> 'Insert Tab Bedrijf'!BZ400</f>
        <v>0</v>
      </c>
      <c r="G399" s="3" t="e">
        <f>VLOOKUP(F399:F1361,'Sector codes'!A$5:C$71,3,FALSE)</f>
        <v>#N/A</v>
      </c>
      <c r="H399">
        <f>COUNTIFS('Insert Tab Werknemers'!A:A,A399,'Insert Tab Werknemers'!CD:CD,17)</f>
        <v>0</v>
      </c>
      <c r="I399" s="19" t="str">
        <f t="shared" si="7"/>
        <v>0</v>
      </c>
    </row>
    <row r="400" spans="1:9">
      <c r="A400">
        <f>'Insert Tab Bedrijf'!B401</f>
        <v>0</v>
      </c>
      <c r="B400">
        <f>'Insert Tab Bedrijf'!C401</f>
        <v>0</v>
      </c>
      <c r="C400" s="3">
        <f xml:space="preserve"> COUNTIF('Insert Tab Werknemers'!A$3:A$20000,A400)</f>
        <v>0</v>
      </c>
      <c r="D400" s="19">
        <f>VALUE('Insert Tab Bedrijf'!BY401)</f>
        <v>0</v>
      </c>
      <c r="E400" s="3" t="e">
        <f xml:space="preserve"> VLOOKUP(D400,'CAO Brancheregelingen lijst'!A:B,2,FALSE)</f>
        <v>#N/A</v>
      </c>
      <c r="F400" s="3">
        <f xml:space="preserve"> 'Insert Tab Bedrijf'!BZ401</f>
        <v>0</v>
      </c>
      <c r="G400" s="3" t="e">
        <f>VLOOKUP(F400:F1362,'Sector codes'!A$5:C$71,3,FALSE)</f>
        <v>#N/A</v>
      </c>
      <c r="H400">
        <f>COUNTIFS('Insert Tab Werknemers'!A:A,A400,'Insert Tab Werknemers'!CD:CD,17)</f>
        <v>0</v>
      </c>
      <c r="I400" s="19" t="str">
        <f t="shared" si="7"/>
        <v>0</v>
      </c>
    </row>
    <row r="401" spans="1:9">
      <c r="A401">
        <f>'Insert Tab Bedrijf'!B402</f>
        <v>0</v>
      </c>
      <c r="B401">
        <f>'Insert Tab Bedrijf'!C402</f>
        <v>0</v>
      </c>
      <c r="C401" s="3">
        <f xml:space="preserve"> COUNTIF('Insert Tab Werknemers'!A$3:A$20000,A401)</f>
        <v>0</v>
      </c>
      <c r="D401" s="19">
        <f>VALUE('Insert Tab Bedrijf'!BY402)</f>
        <v>0</v>
      </c>
      <c r="E401" s="3" t="e">
        <f xml:space="preserve"> VLOOKUP(D401,'CAO Brancheregelingen lijst'!A:B,2,FALSE)</f>
        <v>#N/A</v>
      </c>
      <c r="F401" s="3">
        <f xml:space="preserve"> 'Insert Tab Bedrijf'!BZ402</f>
        <v>0</v>
      </c>
      <c r="G401" s="3" t="e">
        <f>VLOOKUP(F401:F1363,'Sector codes'!A$5:C$71,3,FALSE)</f>
        <v>#N/A</v>
      </c>
      <c r="H401">
        <f>COUNTIFS('Insert Tab Werknemers'!A:A,A401,'Insert Tab Werknemers'!CD:CD,17)</f>
        <v>0</v>
      </c>
      <c r="I401" s="19" t="str">
        <f t="shared" si="7"/>
        <v>0</v>
      </c>
    </row>
    <row r="402" spans="1:9">
      <c r="A402">
        <f>'Insert Tab Bedrijf'!B403</f>
        <v>0</v>
      </c>
      <c r="B402">
        <f>'Insert Tab Bedrijf'!C403</f>
        <v>0</v>
      </c>
      <c r="C402" s="3">
        <f xml:space="preserve"> COUNTIF('Insert Tab Werknemers'!A$3:A$20000,A402)</f>
        <v>0</v>
      </c>
      <c r="D402" s="19">
        <f>VALUE('Insert Tab Bedrijf'!BY403)</f>
        <v>0</v>
      </c>
      <c r="E402" s="3" t="e">
        <f xml:space="preserve"> VLOOKUP(D402,'CAO Brancheregelingen lijst'!A:B,2,FALSE)</f>
        <v>#N/A</v>
      </c>
      <c r="F402" s="3">
        <f xml:space="preserve"> 'Insert Tab Bedrijf'!BZ403</f>
        <v>0</v>
      </c>
      <c r="G402" s="3" t="e">
        <f>VLOOKUP(F402:F1364,'Sector codes'!A$5:C$71,3,FALSE)</f>
        <v>#N/A</v>
      </c>
      <c r="H402">
        <f>COUNTIFS('Insert Tab Werknemers'!A:A,A402,'Insert Tab Werknemers'!CD:CD,17)</f>
        <v>0</v>
      </c>
      <c r="I402" s="19" t="str">
        <f t="shared" si="7"/>
        <v>0</v>
      </c>
    </row>
    <row r="403" spans="1:9">
      <c r="A403">
        <f>'Insert Tab Bedrijf'!B404</f>
        <v>0</v>
      </c>
      <c r="B403">
        <f>'Insert Tab Bedrijf'!C404</f>
        <v>0</v>
      </c>
      <c r="C403" s="3">
        <f xml:space="preserve"> COUNTIF('Insert Tab Werknemers'!A$3:A$20000,A403)</f>
        <v>0</v>
      </c>
      <c r="D403" s="19">
        <f>VALUE('Insert Tab Bedrijf'!BY404)</f>
        <v>0</v>
      </c>
      <c r="E403" s="3" t="e">
        <f xml:space="preserve"> VLOOKUP(D403,'CAO Brancheregelingen lijst'!A:B,2,FALSE)</f>
        <v>#N/A</v>
      </c>
      <c r="F403" s="3">
        <f xml:space="preserve"> 'Insert Tab Bedrijf'!BZ404</f>
        <v>0</v>
      </c>
      <c r="G403" s="3" t="e">
        <f>VLOOKUP(F403:F1365,'Sector codes'!A$5:C$71,3,FALSE)</f>
        <v>#N/A</v>
      </c>
      <c r="H403">
        <f>COUNTIFS('Insert Tab Werknemers'!A:A,A403,'Insert Tab Werknemers'!CD:CD,17)</f>
        <v>0</v>
      </c>
      <c r="I403" s="19" t="str">
        <f t="shared" si="7"/>
        <v>0</v>
      </c>
    </row>
    <row r="404" spans="1:9">
      <c r="A404">
        <f>'Insert Tab Bedrijf'!B405</f>
        <v>0</v>
      </c>
      <c r="B404">
        <f>'Insert Tab Bedrijf'!C405</f>
        <v>0</v>
      </c>
      <c r="C404" s="3">
        <f xml:space="preserve"> COUNTIF('Insert Tab Werknemers'!A$3:A$20000,A404)</f>
        <v>0</v>
      </c>
      <c r="D404" s="19">
        <f>VALUE('Insert Tab Bedrijf'!BY405)</f>
        <v>0</v>
      </c>
      <c r="E404" s="3" t="e">
        <f xml:space="preserve"> VLOOKUP(D404,'CAO Brancheregelingen lijst'!A:B,2,FALSE)</f>
        <v>#N/A</v>
      </c>
      <c r="F404" s="3">
        <f xml:space="preserve"> 'Insert Tab Bedrijf'!BZ405</f>
        <v>0</v>
      </c>
      <c r="G404" s="3" t="e">
        <f>VLOOKUP(F404:F1366,'Sector codes'!A$5:C$71,3,FALSE)</f>
        <v>#N/A</v>
      </c>
      <c r="H404">
        <f>COUNTIFS('Insert Tab Werknemers'!A:A,A404,'Insert Tab Werknemers'!CD:CD,17)</f>
        <v>0</v>
      </c>
      <c r="I404" s="19" t="str">
        <f t="shared" si="7"/>
        <v>0</v>
      </c>
    </row>
    <row r="405" spans="1:9">
      <c r="A405">
        <f>'Insert Tab Bedrijf'!B406</f>
        <v>0</v>
      </c>
      <c r="B405">
        <f>'Insert Tab Bedrijf'!C406</f>
        <v>0</v>
      </c>
      <c r="C405" s="3">
        <f xml:space="preserve"> COUNTIF('Insert Tab Werknemers'!A$3:A$20000,A405)</f>
        <v>0</v>
      </c>
      <c r="D405" s="19">
        <f>VALUE('Insert Tab Bedrijf'!BY406)</f>
        <v>0</v>
      </c>
      <c r="E405" s="3" t="e">
        <f xml:space="preserve"> VLOOKUP(D405,'CAO Brancheregelingen lijst'!A:B,2,FALSE)</f>
        <v>#N/A</v>
      </c>
      <c r="F405" s="3">
        <f xml:space="preserve"> 'Insert Tab Bedrijf'!BZ406</f>
        <v>0</v>
      </c>
      <c r="G405" s="3" t="e">
        <f>VLOOKUP(F405:F1367,'Sector codes'!A$5:C$71,3,FALSE)</f>
        <v>#N/A</v>
      </c>
      <c r="H405">
        <f>COUNTIFS('Insert Tab Werknemers'!A:A,A405,'Insert Tab Werknemers'!CD:CD,17)</f>
        <v>0</v>
      </c>
      <c r="I405" s="19" t="str">
        <f t="shared" si="7"/>
        <v>0</v>
      </c>
    </row>
    <row r="406" spans="1:9">
      <c r="A406">
        <f>'Insert Tab Bedrijf'!B407</f>
        <v>0</v>
      </c>
      <c r="B406">
        <f>'Insert Tab Bedrijf'!C407</f>
        <v>0</v>
      </c>
      <c r="C406" s="3">
        <f xml:space="preserve"> COUNTIF('Insert Tab Werknemers'!A$3:A$20000,A406)</f>
        <v>0</v>
      </c>
      <c r="D406" s="19">
        <f>VALUE('Insert Tab Bedrijf'!BY407)</f>
        <v>0</v>
      </c>
      <c r="E406" s="3" t="e">
        <f xml:space="preserve"> VLOOKUP(D406,'CAO Brancheregelingen lijst'!A:B,2,FALSE)</f>
        <v>#N/A</v>
      </c>
      <c r="F406" s="3">
        <f xml:space="preserve"> 'Insert Tab Bedrijf'!BZ407</f>
        <v>0</v>
      </c>
      <c r="G406" s="3" t="e">
        <f>VLOOKUP(F406:F1368,'Sector codes'!A$5:C$71,3,FALSE)</f>
        <v>#N/A</v>
      </c>
      <c r="H406">
        <f>COUNTIFS('Insert Tab Werknemers'!A:A,A406,'Insert Tab Werknemers'!CD:CD,17)</f>
        <v>0</v>
      </c>
      <c r="I406" s="19" t="str">
        <f t="shared" si="7"/>
        <v>0</v>
      </c>
    </row>
    <row r="407" spans="1:9">
      <c r="A407">
        <f>'Insert Tab Bedrijf'!B408</f>
        <v>0</v>
      </c>
      <c r="B407">
        <f>'Insert Tab Bedrijf'!C408</f>
        <v>0</v>
      </c>
      <c r="C407" s="3">
        <f xml:space="preserve"> COUNTIF('Insert Tab Werknemers'!A$3:A$20000,A407)</f>
        <v>0</v>
      </c>
      <c r="D407" s="19">
        <f>VALUE('Insert Tab Bedrijf'!BY408)</f>
        <v>0</v>
      </c>
      <c r="E407" s="3" t="e">
        <f xml:space="preserve"> VLOOKUP(D407,'CAO Brancheregelingen lijst'!A:B,2,FALSE)</f>
        <v>#N/A</v>
      </c>
      <c r="F407" s="3">
        <f xml:space="preserve"> 'Insert Tab Bedrijf'!BZ408</f>
        <v>0</v>
      </c>
      <c r="G407" s="3" t="e">
        <f>VLOOKUP(F407:F1369,'Sector codes'!A$5:C$71,3,FALSE)</f>
        <v>#N/A</v>
      </c>
      <c r="H407">
        <f>COUNTIFS('Insert Tab Werknemers'!A:A,A407,'Insert Tab Werknemers'!CD:CD,17)</f>
        <v>0</v>
      </c>
      <c r="I407" s="19" t="str">
        <f t="shared" si="7"/>
        <v>0</v>
      </c>
    </row>
    <row r="408" spans="1:9">
      <c r="A408">
        <f>'Insert Tab Bedrijf'!B409</f>
        <v>0</v>
      </c>
      <c r="B408">
        <f>'Insert Tab Bedrijf'!C409</f>
        <v>0</v>
      </c>
      <c r="C408" s="3">
        <f xml:space="preserve"> COUNTIF('Insert Tab Werknemers'!A$3:A$20000,A408)</f>
        <v>0</v>
      </c>
      <c r="D408" s="19">
        <f>VALUE('Insert Tab Bedrijf'!BY409)</f>
        <v>0</v>
      </c>
      <c r="E408" s="3" t="e">
        <f xml:space="preserve"> VLOOKUP(D408,'CAO Brancheregelingen lijst'!A:B,2,FALSE)</f>
        <v>#N/A</v>
      </c>
      <c r="F408" s="3">
        <f xml:space="preserve"> 'Insert Tab Bedrijf'!BZ409</f>
        <v>0</v>
      </c>
      <c r="G408" s="3" t="e">
        <f>VLOOKUP(F408:F1370,'Sector codes'!A$5:C$71,3,FALSE)</f>
        <v>#N/A</v>
      </c>
      <c r="H408">
        <f>COUNTIFS('Insert Tab Werknemers'!A:A,A408,'Insert Tab Werknemers'!CD:CD,17)</f>
        <v>0</v>
      </c>
      <c r="I408" s="19" t="str">
        <f t="shared" si="7"/>
        <v>0</v>
      </c>
    </row>
    <row r="409" spans="1:9">
      <c r="A409">
        <f>'Insert Tab Bedrijf'!B410</f>
        <v>0</v>
      </c>
      <c r="B409">
        <f>'Insert Tab Bedrijf'!C410</f>
        <v>0</v>
      </c>
      <c r="C409" s="3">
        <f xml:space="preserve"> COUNTIF('Insert Tab Werknemers'!A$3:A$20000,A409)</f>
        <v>0</v>
      </c>
      <c r="D409" s="19">
        <f>VALUE('Insert Tab Bedrijf'!BY410)</f>
        <v>0</v>
      </c>
      <c r="E409" s="3" t="e">
        <f xml:space="preserve"> VLOOKUP(D409,'CAO Brancheregelingen lijst'!A:B,2,FALSE)</f>
        <v>#N/A</v>
      </c>
      <c r="F409" s="3">
        <f xml:space="preserve"> 'Insert Tab Bedrijf'!BZ410</f>
        <v>0</v>
      </c>
      <c r="G409" s="3" t="e">
        <f>VLOOKUP(F409:F1371,'Sector codes'!A$5:C$71,3,FALSE)</f>
        <v>#N/A</v>
      </c>
      <c r="H409">
        <f>COUNTIFS('Insert Tab Werknemers'!A:A,A409,'Insert Tab Werknemers'!CD:CD,17)</f>
        <v>0</v>
      </c>
      <c r="I409" s="19" t="str">
        <f t="shared" si="7"/>
        <v>0</v>
      </c>
    </row>
    <row r="410" spans="1:9">
      <c r="A410">
        <f>'Insert Tab Bedrijf'!B411</f>
        <v>0</v>
      </c>
      <c r="B410">
        <f>'Insert Tab Bedrijf'!C411</f>
        <v>0</v>
      </c>
      <c r="C410" s="3">
        <f xml:space="preserve"> COUNTIF('Insert Tab Werknemers'!A$3:A$20000,A410)</f>
        <v>0</v>
      </c>
      <c r="D410" s="19">
        <f>VALUE('Insert Tab Bedrijf'!BY411)</f>
        <v>0</v>
      </c>
      <c r="E410" s="3" t="e">
        <f xml:space="preserve"> VLOOKUP(D410,'CAO Brancheregelingen lijst'!A:B,2,FALSE)</f>
        <v>#N/A</v>
      </c>
      <c r="F410" s="3">
        <f xml:space="preserve"> 'Insert Tab Bedrijf'!BZ411</f>
        <v>0</v>
      </c>
      <c r="G410" s="3" t="e">
        <f>VLOOKUP(F410:F1372,'Sector codes'!A$5:C$71,3,FALSE)</f>
        <v>#N/A</v>
      </c>
      <c r="H410">
        <f>COUNTIFS('Insert Tab Werknemers'!A:A,A410,'Insert Tab Werknemers'!CD:CD,17)</f>
        <v>0</v>
      </c>
      <c r="I410" s="19" t="str">
        <f t="shared" si="7"/>
        <v>0</v>
      </c>
    </row>
    <row r="411" spans="1:9">
      <c r="A411">
        <f>'Insert Tab Bedrijf'!B412</f>
        <v>0</v>
      </c>
      <c r="B411">
        <f>'Insert Tab Bedrijf'!C412</f>
        <v>0</v>
      </c>
      <c r="C411" s="3">
        <f xml:space="preserve"> COUNTIF('Insert Tab Werknemers'!A$3:A$20000,A411)</f>
        <v>0</v>
      </c>
      <c r="D411" s="19">
        <f>VALUE('Insert Tab Bedrijf'!BY412)</f>
        <v>0</v>
      </c>
      <c r="E411" s="3" t="e">
        <f xml:space="preserve"> VLOOKUP(D411,'CAO Brancheregelingen lijst'!A:B,2,FALSE)</f>
        <v>#N/A</v>
      </c>
      <c r="F411" s="3">
        <f xml:space="preserve"> 'Insert Tab Bedrijf'!BZ412</f>
        <v>0</v>
      </c>
      <c r="G411" s="3" t="e">
        <f>VLOOKUP(F411:F1373,'Sector codes'!A$5:C$71,3,FALSE)</f>
        <v>#N/A</v>
      </c>
      <c r="H411">
        <f>COUNTIFS('Insert Tab Werknemers'!A:A,A411,'Insert Tab Werknemers'!CD:CD,17)</f>
        <v>0</v>
      </c>
      <c r="I411" s="19" t="str">
        <f t="shared" si="7"/>
        <v>0</v>
      </c>
    </row>
    <row r="412" spans="1:9">
      <c r="A412">
        <f>'Insert Tab Bedrijf'!B413</f>
        <v>0</v>
      </c>
      <c r="B412">
        <f>'Insert Tab Bedrijf'!C413</f>
        <v>0</v>
      </c>
      <c r="C412" s="3">
        <f xml:space="preserve"> COUNTIF('Insert Tab Werknemers'!A$3:A$20000,A412)</f>
        <v>0</v>
      </c>
      <c r="D412" s="19">
        <f>VALUE('Insert Tab Bedrijf'!BY413)</f>
        <v>0</v>
      </c>
      <c r="E412" s="3" t="e">
        <f xml:space="preserve"> VLOOKUP(D412,'CAO Brancheregelingen lijst'!A:B,2,FALSE)</f>
        <v>#N/A</v>
      </c>
      <c r="F412" s="3">
        <f xml:space="preserve"> 'Insert Tab Bedrijf'!BZ413</f>
        <v>0</v>
      </c>
      <c r="G412" s="3" t="e">
        <f>VLOOKUP(F412:F1374,'Sector codes'!A$5:C$71,3,FALSE)</f>
        <v>#N/A</v>
      </c>
      <c r="H412">
        <f>COUNTIFS('Insert Tab Werknemers'!A:A,A412,'Insert Tab Werknemers'!CD:CD,17)</f>
        <v>0</v>
      </c>
      <c r="I412" s="19" t="str">
        <f t="shared" si="7"/>
        <v>0</v>
      </c>
    </row>
    <row r="413" spans="1:9">
      <c r="A413">
        <f>'Insert Tab Bedrijf'!B414</f>
        <v>0</v>
      </c>
      <c r="B413">
        <f>'Insert Tab Bedrijf'!C414</f>
        <v>0</v>
      </c>
      <c r="C413" s="3">
        <f xml:space="preserve"> COUNTIF('Insert Tab Werknemers'!A$3:A$20000,A413)</f>
        <v>0</v>
      </c>
      <c r="D413" s="19">
        <f>VALUE('Insert Tab Bedrijf'!BY414)</f>
        <v>0</v>
      </c>
      <c r="E413" s="3" t="e">
        <f xml:space="preserve"> VLOOKUP(D413,'CAO Brancheregelingen lijst'!A:B,2,FALSE)</f>
        <v>#N/A</v>
      </c>
      <c r="F413" s="3">
        <f xml:space="preserve"> 'Insert Tab Bedrijf'!BZ414</f>
        <v>0</v>
      </c>
      <c r="G413" s="3" t="e">
        <f>VLOOKUP(F413:F1375,'Sector codes'!A$5:C$71,3,FALSE)</f>
        <v>#N/A</v>
      </c>
      <c r="H413">
        <f>COUNTIFS('Insert Tab Werknemers'!A:A,A413,'Insert Tab Werknemers'!CD:CD,17)</f>
        <v>0</v>
      </c>
      <c r="I413" s="19" t="str">
        <f t="shared" si="7"/>
        <v>0</v>
      </c>
    </row>
    <row r="414" spans="1:9">
      <c r="A414">
        <f>'Insert Tab Bedrijf'!B415</f>
        <v>0</v>
      </c>
      <c r="B414">
        <f>'Insert Tab Bedrijf'!C415</f>
        <v>0</v>
      </c>
      <c r="C414" s="3">
        <f xml:space="preserve"> COUNTIF('Insert Tab Werknemers'!A$3:A$20000,A414)</f>
        <v>0</v>
      </c>
      <c r="D414" s="19">
        <f>VALUE('Insert Tab Bedrijf'!BY415)</f>
        <v>0</v>
      </c>
      <c r="E414" s="3" t="e">
        <f xml:space="preserve"> VLOOKUP(D414,'CAO Brancheregelingen lijst'!A:B,2,FALSE)</f>
        <v>#N/A</v>
      </c>
      <c r="F414" s="3">
        <f xml:space="preserve"> 'Insert Tab Bedrijf'!BZ415</f>
        <v>0</v>
      </c>
      <c r="G414" s="3" t="e">
        <f>VLOOKUP(F414:F1376,'Sector codes'!A$5:C$71,3,FALSE)</f>
        <v>#N/A</v>
      </c>
      <c r="H414">
        <f>COUNTIFS('Insert Tab Werknemers'!A:A,A414,'Insert Tab Werknemers'!CD:CD,17)</f>
        <v>0</v>
      </c>
      <c r="I414" s="19" t="str">
        <f t="shared" si="7"/>
        <v>0</v>
      </c>
    </row>
    <row r="415" spans="1:9">
      <c r="A415">
        <f>'Insert Tab Bedrijf'!B416</f>
        <v>0</v>
      </c>
      <c r="B415">
        <f>'Insert Tab Bedrijf'!C416</f>
        <v>0</v>
      </c>
      <c r="C415" s="3">
        <f xml:space="preserve"> COUNTIF('Insert Tab Werknemers'!A$3:A$20000,A415)</f>
        <v>0</v>
      </c>
      <c r="D415" s="19">
        <f>VALUE('Insert Tab Bedrijf'!BY416)</f>
        <v>0</v>
      </c>
      <c r="E415" s="3" t="e">
        <f xml:space="preserve"> VLOOKUP(D415,'CAO Brancheregelingen lijst'!A:B,2,FALSE)</f>
        <v>#N/A</v>
      </c>
      <c r="F415" s="3">
        <f xml:space="preserve"> 'Insert Tab Bedrijf'!BZ416</f>
        <v>0</v>
      </c>
      <c r="G415" s="3" t="e">
        <f>VLOOKUP(F415:F1377,'Sector codes'!A$5:C$71,3,FALSE)</f>
        <v>#N/A</v>
      </c>
      <c r="H415">
        <f>COUNTIFS('Insert Tab Werknemers'!A:A,A415,'Insert Tab Werknemers'!CD:CD,17)</f>
        <v>0</v>
      </c>
      <c r="I415" s="19" t="str">
        <f t="shared" si="7"/>
        <v>0</v>
      </c>
    </row>
    <row r="416" spans="1:9">
      <c r="A416">
        <f>'Insert Tab Bedrijf'!B417</f>
        <v>0</v>
      </c>
      <c r="B416">
        <f>'Insert Tab Bedrijf'!C417</f>
        <v>0</v>
      </c>
      <c r="C416" s="3">
        <f xml:space="preserve"> COUNTIF('Insert Tab Werknemers'!A$3:A$20000,A416)</f>
        <v>0</v>
      </c>
      <c r="D416" s="19">
        <f>VALUE('Insert Tab Bedrijf'!BY417)</f>
        <v>0</v>
      </c>
      <c r="E416" s="3" t="e">
        <f xml:space="preserve"> VLOOKUP(D416,'CAO Brancheregelingen lijst'!A:B,2,FALSE)</f>
        <v>#N/A</v>
      </c>
      <c r="F416" s="3">
        <f xml:space="preserve"> 'Insert Tab Bedrijf'!BZ417</f>
        <v>0</v>
      </c>
      <c r="G416" s="3" t="e">
        <f>VLOOKUP(F416:F1378,'Sector codes'!A$5:C$71,3,FALSE)</f>
        <v>#N/A</v>
      </c>
      <c r="H416">
        <f>COUNTIFS('Insert Tab Werknemers'!A:A,A416,'Insert Tab Werknemers'!CD:CD,17)</f>
        <v>0</v>
      </c>
      <c r="I416" s="19" t="str">
        <f t="shared" si="7"/>
        <v>0</v>
      </c>
    </row>
    <row r="417" spans="1:9">
      <c r="A417">
        <f>'Insert Tab Bedrijf'!B418</f>
        <v>0</v>
      </c>
      <c r="B417">
        <f>'Insert Tab Bedrijf'!C418</f>
        <v>0</v>
      </c>
      <c r="C417" s="3">
        <f xml:space="preserve"> COUNTIF('Insert Tab Werknemers'!A$3:A$20000,A417)</f>
        <v>0</v>
      </c>
      <c r="D417" s="19">
        <f>VALUE('Insert Tab Bedrijf'!BY418)</f>
        <v>0</v>
      </c>
      <c r="E417" s="3" t="e">
        <f xml:space="preserve"> VLOOKUP(D417,'CAO Brancheregelingen lijst'!A:B,2,FALSE)</f>
        <v>#N/A</v>
      </c>
      <c r="F417" s="3">
        <f xml:space="preserve"> 'Insert Tab Bedrijf'!BZ418</f>
        <v>0</v>
      </c>
      <c r="G417" s="3" t="e">
        <f>VLOOKUP(F417:F1379,'Sector codes'!A$5:C$71,3,FALSE)</f>
        <v>#N/A</v>
      </c>
      <c r="H417">
        <f>COUNTIFS('Insert Tab Werknemers'!A:A,A417,'Insert Tab Werknemers'!CD:CD,17)</f>
        <v>0</v>
      </c>
      <c r="I417" s="19" t="str">
        <f t="shared" si="7"/>
        <v>0</v>
      </c>
    </row>
    <row r="418" spans="1:9">
      <c r="A418">
        <f>'Insert Tab Bedrijf'!B419</f>
        <v>0</v>
      </c>
      <c r="B418">
        <f>'Insert Tab Bedrijf'!C419</f>
        <v>0</v>
      </c>
      <c r="C418" s="3">
        <f xml:space="preserve"> COUNTIF('Insert Tab Werknemers'!A$3:A$20000,A418)</f>
        <v>0</v>
      </c>
      <c r="D418" s="19">
        <f>VALUE('Insert Tab Bedrijf'!BY419)</f>
        <v>0</v>
      </c>
      <c r="E418" s="3" t="e">
        <f xml:space="preserve"> VLOOKUP(D418,'CAO Brancheregelingen lijst'!A:B,2,FALSE)</f>
        <v>#N/A</v>
      </c>
      <c r="F418" s="3">
        <f xml:space="preserve"> 'Insert Tab Bedrijf'!BZ419</f>
        <v>0</v>
      </c>
      <c r="G418" s="3" t="e">
        <f>VLOOKUP(F418:F1380,'Sector codes'!A$5:C$71,3,FALSE)</f>
        <v>#N/A</v>
      </c>
      <c r="H418">
        <f>COUNTIFS('Insert Tab Werknemers'!A:A,A418,'Insert Tab Werknemers'!CD:CD,17)</f>
        <v>0</v>
      </c>
      <c r="I418" s="19" t="str">
        <f t="shared" si="7"/>
        <v>0</v>
      </c>
    </row>
    <row r="419" spans="1:9">
      <c r="A419">
        <f>'Insert Tab Bedrijf'!B420</f>
        <v>0</v>
      </c>
      <c r="B419">
        <f>'Insert Tab Bedrijf'!C420</f>
        <v>0</v>
      </c>
      <c r="C419" s="3">
        <f xml:space="preserve"> COUNTIF('Insert Tab Werknemers'!A$3:A$20000,A419)</f>
        <v>0</v>
      </c>
      <c r="D419" s="19">
        <f>VALUE('Insert Tab Bedrijf'!BY420)</f>
        <v>0</v>
      </c>
      <c r="E419" s="3" t="e">
        <f xml:space="preserve"> VLOOKUP(D419,'CAO Brancheregelingen lijst'!A:B,2,FALSE)</f>
        <v>#N/A</v>
      </c>
      <c r="F419" s="3">
        <f xml:space="preserve"> 'Insert Tab Bedrijf'!BZ420</f>
        <v>0</v>
      </c>
      <c r="G419" s="3" t="e">
        <f>VLOOKUP(F419:F1381,'Sector codes'!A$5:C$71,3,FALSE)</f>
        <v>#N/A</v>
      </c>
      <c r="H419">
        <f>COUNTIFS('Insert Tab Werknemers'!A:A,A419,'Insert Tab Werknemers'!CD:CD,17)</f>
        <v>0</v>
      </c>
      <c r="I419" s="19" t="str">
        <f t="shared" si="7"/>
        <v>0</v>
      </c>
    </row>
    <row r="420" spans="1:9">
      <c r="A420">
        <f>'Insert Tab Bedrijf'!B421</f>
        <v>0</v>
      </c>
      <c r="B420">
        <f>'Insert Tab Bedrijf'!C421</f>
        <v>0</v>
      </c>
      <c r="C420" s="3">
        <f xml:space="preserve"> COUNTIF('Insert Tab Werknemers'!A$3:A$20000,A420)</f>
        <v>0</v>
      </c>
      <c r="D420" s="19">
        <f>VALUE('Insert Tab Bedrijf'!BY421)</f>
        <v>0</v>
      </c>
      <c r="E420" s="3" t="e">
        <f xml:space="preserve"> VLOOKUP(D420,'CAO Brancheregelingen lijst'!A:B,2,FALSE)</f>
        <v>#N/A</v>
      </c>
      <c r="F420" s="3">
        <f xml:space="preserve"> 'Insert Tab Bedrijf'!BZ421</f>
        <v>0</v>
      </c>
      <c r="G420" s="3" t="e">
        <f>VLOOKUP(F420:F1382,'Sector codes'!A$5:C$71,3,FALSE)</f>
        <v>#N/A</v>
      </c>
      <c r="H420">
        <f>COUNTIFS('Insert Tab Werknemers'!A:A,A420,'Insert Tab Werknemers'!CD:CD,17)</f>
        <v>0</v>
      </c>
      <c r="I420" s="19" t="str">
        <f t="shared" si="7"/>
        <v>0</v>
      </c>
    </row>
    <row r="421" spans="1:9">
      <c r="A421">
        <f>'Insert Tab Bedrijf'!B422</f>
        <v>0</v>
      </c>
      <c r="B421">
        <f>'Insert Tab Bedrijf'!C422</f>
        <v>0</v>
      </c>
      <c r="C421" s="3">
        <f xml:space="preserve"> COUNTIF('Insert Tab Werknemers'!A$3:A$20000,A421)</f>
        <v>0</v>
      </c>
      <c r="D421" s="19">
        <f>VALUE('Insert Tab Bedrijf'!BY422)</f>
        <v>0</v>
      </c>
      <c r="E421" s="3" t="e">
        <f xml:space="preserve"> VLOOKUP(D421,'CAO Brancheregelingen lijst'!A:B,2,FALSE)</f>
        <v>#N/A</v>
      </c>
      <c r="F421" s="3">
        <f xml:space="preserve"> 'Insert Tab Bedrijf'!BZ422</f>
        <v>0</v>
      </c>
      <c r="G421" s="3" t="e">
        <f>VLOOKUP(F421:F1383,'Sector codes'!A$5:C$71,3,FALSE)</f>
        <v>#N/A</v>
      </c>
      <c r="H421">
        <f>COUNTIFS('Insert Tab Werknemers'!A:A,A421,'Insert Tab Werknemers'!CD:CD,17)</f>
        <v>0</v>
      </c>
      <c r="I421" s="19" t="str">
        <f t="shared" si="7"/>
        <v>0</v>
      </c>
    </row>
    <row r="422" spans="1:9">
      <c r="A422">
        <f>'Insert Tab Bedrijf'!B423</f>
        <v>0</v>
      </c>
      <c r="B422">
        <f>'Insert Tab Bedrijf'!C423</f>
        <v>0</v>
      </c>
      <c r="C422" s="3">
        <f xml:space="preserve"> COUNTIF('Insert Tab Werknemers'!A$3:A$20000,A422)</f>
        <v>0</v>
      </c>
      <c r="D422" s="19">
        <f>VALUE('Insert Tab Bedrijf'!BY423)</f>
        <v>0</v>
      </c>
      <c r="E422" s="3" t="e">
        <f xml:space="preserve"> VLOOKUP(D422,'CAO Brancheregelingen lijst'!A:B,2,FALSE)</f>
        <v>#N/A</v>
      </c>
      <c r="F422" s="3">
        <f xml:space="preserve"> 'Insert Tab Bedrijf'!BZ423</f>
        <v>0</v>
      </c>
      <c r="G422" s="3" t="e">
        <f>VLOOKUP(F422:F1384,'Sector codes'!A$5:C$71,3,FALSE)</f>
        <v>#N/A</v>
      </c>
      <c r="H422">
        <f>COUNTIFS('Insert Tab Werknemers'!A:A,A422,'Insert Tab Werknemers'!CD:CD,17)</f>
        <v>0</v>
      </c>
      <c r="I422" s="19" t="str">
        <f t="shared" si="7"/>
        <v>0</v>
      </c>
    </row>
    <row r="423" spans="1:9">
      <c r="A423">
        <f>'Insert Tab Bedrijf'!B424</f>
        <v>0</v>
      </c>
      <c r="B423">
        <f>'Insert Tab Bedrijf'!C424</f>
        <v>0</v>
      </c>
      <c r="C423" s="3">
        <f xml:space="preserve"> COUNTIF('Insert Tab Werknemers'!A$3:A$20000,A423)</f>
        <v>0</v>
      </c>
      <c r="D423" s="19">
        <f>VALUE('Insert Tab Bedrijf'!BY424)</f>
        <v>0</v>
      </c>
      <c r="E423" s="3" t="e">
        <f xml:space="preserve"> VLOOKUP(D423,'CAO Brancheregelingen lijst'!A:B,2,FALSE)</f>
        <v>#N/A</v>
      </c>
      <c r="F423" s="3">
        <f xml:space="preserve"> 'Insert Tab Bedrijf'!BZ424</f>
        <v>0</v>
      </c>
      <c r="G423" s="3" t="e">
        <f>VLOOKUP(F423:F1385,'Sector codes'!A$5:C$71,3,FALSE)</f>
        <v>#N/A</v>
      </c>
      <c r="H423">
        <f>COUNTIFS('Insert Tab Werknemers'!A:A,A423,'Insert Tab Werknemers'!CD:CD,17)</f>
        <v>0</v>
      </c>
      <c r="I423" s="19" t="str">
        <f t="shared" si="7"/>
        <v>0</v>
      </c>
    </row>
    <row r="424" spans="1:9">
      <c r="A424">
        <f>'Insert Tab Bedrijf'!B425</f>
        <v>0</v>
      </c>
      <c r="B424">
        <f>'Insert Tab Bedrijf'!C425</f>
        <v>0</v>
      </c>
      <c r="C424" s="3">
        <f xml:space="preserve"> COUNTIF('Insert Tab Werknemers'!A$3:A$20000,A424)</f>
        <v>0</v>
      </c>
      <c r="D424" s="19">
        <f>VALUE('Insert Tab Bedrijf'!BY425)</f>
        <v>0</v>
      </c>
      <c r="E424" s="3" t="e">
        <f xml:space="preserve"> VLOOKUP(D424,'CAO Brancheregelingen lijst'!A:B,2,FALSE)</f>
        <v>#N/A</v>
      </c>
      <c r="F424" s="3">
        <f xml:space="preserve"> 'Insert Tab Bedrijf'!BZ425</f>
        <v>0</v>
      </c>
      <c r="G424" s="3" t="e">
        <f>VLOOKUP(F424:F1386,'Sector codes'!A$5:C$71,3,FALSE)</f>
        <v>#N/A</v>
      </c>
      <c r="H424">
        <f>COUNTIFS('Insert Tab Werknemers'!A:A,A424,'Insert Tab Werknemers'!CD:CD,17)</f>
        <v>0</v>
      </c>
      <c r="I424" s="19" t="str">
        <f t="shared" si="7"/>
        <v>0</v>
      </c>
    </row>
    <row r="425" spans="1:9">
      <c r="A425">
        <f>'Insert Tab Bedrijf'!B426</f>
        <v>0</v>
      </c>
      <c r="B425">
        <f>'Insert Tab Bedrijf'!C426</f>
        <v>0</v>
      </c>
      <c r="C425" s="3">
        <f xml:space="preserve"> COUNTIF('Insert Tab Werknemers'!A$3:A$20000,A425)</f>
        <v>0</v>
      </c>
      <c r="D425" s="19">
        <f>VALUE('Insert Tab Bedrijf'!BY426)</f>
        <v>0</v>
      </c>
      <c r="E425" s="3" t="e">
        <f xml:space="preserve"> VLOOKUP(D425,'CAO Brancheregelingen lijst'!A:B,2,FALSE)</f>
        <v>#N/A</v>
      </c>
      <c r="F425" s="3">
        <f xml:space="preserve"> 'Insert Tab Bedrijf'!BZ426</f>
        <v>0</v>
      </c>
      <c r="G425" s="3" t="e">
        <f>VLOOKUP(F425:F1387,'Sector codes'!A$5:C$71,3,FALSE)</f>
        <v>#N/A</v>
      </c>
      <c r="H425">
        <f>COUNTIFS('Insert Tab Werknemers'!A:A,A425,'Insert Tab Werknemers'!CD:CD,17)</f>
        <v>0</v>
      </c>
      <c r="I425" s="19" t="str">
        <f t="shared" si="7"/>
        <v>0</v>
      </c>
    </row>
    <row r="426" spans="1:9">
      <c r="A426">
        <f>'Insert Tab Bedrijf'!B427</f>
        <v>0</v>
      </c>
      <c r="B426">
        <f>'Insert Tab Bedrijf'!C427</f>
        <v>0</v>
      </c>
      <c r="C426" s="3">
        <f xml:space="preserve"> COUNTIF('Insert Tab Werknemers'!A$3:A$20000,A426)</f>
        <v>0</v>
      </c>
      <c r="D426" s="19">
        <f>VALUE('Insert Tab Bedrijf'!BY427)</f>
        <v>0</v>
      </c>
      <c r="E426" s="3" t="e">
        <f xml:space="preserve"> VLOOKUP(D426,'CAO Brancheregelingen lijst'!A:B,2,FALSE)</f>
        <v>#N/A</v>
      </c>
      <c r="F426" s="3">
        <f xml:space="preserve"> 'Insert Tab Bedrijf'!BZ427</f>
        <v>0</v>
      </c>
      <c r="G426" s="3" t="e">
        <f>VLOOKUP(F426:F1388,'Sector codes'!A$5:C$71,3,FALSE)</f>
        <v>#N/A</v>
      </c>
      <c r="H426">
        <f>COUNTIFS('Insert Tab Werknemers'!A:A,A426,'Insert Tab Werknemers'!CD:CD,17)</f>
        <v>0</v>
      </c>
      <c r="I426" s="19" t="str">
        <f t="shared" si="7"/>
        <v>0</v>
      </c>
    </row>
    <row r="427" spans="1:9">
      <c r="A427">
        <f>'Insert Tab Bedrijf'!B428</f>
        <v>0</v>
      </c>
      <c r="B427">
        <f>'Insert Tab Bedrijf'!C428</f>
        <v>0</v>
      </c>
      <c r="C427" s="3">
        <f xml:space="preserve"> COUNTIF('Insert Tab Werknemers'!A$3:A$20000,A427)</f>
        <v>0</v>
      </c>
      <c r="D427" s="19">
        <f>VALUE('Insert Tab Bedrijf'!BY428)</f>
        <v>0</v>
      </c>
      <c r="E427" s="3" t="e">
        <f xml:space="preserve"> VLOOKUP(D427,'CAO Brancheregelingen lijst'!A:B,2,FALSE)</f>
        <v>#N/A</v>
      </c>
      <c r="F427" s="3">
        <f xml:space="preserve"> 'Insert Tab Bedrijf'!BZ428</f>
        <v>0</v>
      </c>
      <c r="G427" s="3" t="e">
        <f>VLOOKUP(F427:F1389,'Sector codes'!A$5:C$71,3,FALSE)</f>
        <v>#N/A</v>
      </c>
      <c r="H427">
        <f>COUNTIFS('Insert Tab Werknemers'!A:A,A427,'Insert Tab Werknemers'!CD:CD,17)</f>
        <v>0</v>
      </c>
      <c r="I427" s="19" t="str">
        <f t="shared" si="7"/>
        <v>0</v>
      </c>
    </row>
    <row r="428" spans="1:9">
      <c r="A428">
        <f>'Insert Tab Bedrijf'!B429</f>
        <v>0</v>
      </c>
      <c r="B428">
        <f>'Insert Tab Bedrijf'!C429</f>
        <v>0</v>
      </c>
      <c r="C428" s="3">
        <f xml:space="preserve"> COUNTIF('Insert Tab Werknemers'!A$3:A$20000,A428)</f>
        <v>0</v>
      </c>
      <c r="D428" s="19">
        <f>VALUE('Insert Tab Bedrijf'!BY429)</f>
        <v>0</v>
      </c>
      <c r="E428" s="3" t="e">
        <f xml:space="preserve"> VLOOKUP(D428,'CAO Brancheregelingen lijst'!A:B,2,FALSE)</f>
        <v>#N/A</v>
      </c>
      <c r="F428" s="3">
        <f xml:space="preserve"> 'Insert Tab Bedrijf'!BZ429</f>
        <v>0</v>
      </c>
      <c r="G428" s="3" t="e">
        <f>VLOOKUP(F428:F1390,'Sector codes'!A$5:C$71,3,FALSE)</f>
        <v>#N/A</v>
      </c>
      <c r="H428">
        <f>COUNTIFS('Insert Tab Werknemers'!A:A,A428,'Insert Tab Werknemers'!CD:CD,17)</f>
        <v>0</v>
      </c>
      <c r="I428" s="19" t="str">
        <f t="shared" si="7"/>
        <v>0</v>
      </c>
    </row>
    <row r="429" spans="1:9">
      <c r="A429">
        <f>'Insert Tab Bedrijf'!B430</f>
        <v>0</v>
      </c>
      <c r="B429">
        <f>'Insert Tab Bedrijf'!C430</f>
        <v>0</v>
      </c>
      <c r="C429" s="3">
        <f xml:space="preserve"> COUNTIF('Insert Tab Werknemers'!A$3:A$20000,A429)</f>
        <v>0</v>
      </c>
      <c r="D429" s="19">
        <f>VALUE('Insert Tab Bedrijf'!BY430)</f>
        <v>0</v>
      </c>
      <c r="E429" s="3" t="e">
        <f xml:space="preserve"> VLOOKUP(D429,'CAO Brancheregelingen lijst'!A:B,2,FALSE)</f>
        <v>#N/A</v>
      </c>
      <c r="F429" s="3">
        <f xml:space="preserve"> 'Insert Tab Bedrijf'!BZ430</f>
        <v>0</v>
      </c>
      <c r="G429" s="3" t="e">
        <f>VLOOKUP(F429:F1391,'Sector codes'!A$5:C$71,3,FALSE)</f>
        <v>#N/A</v>
      </c>
      <c r="H429">
        <f>COUNTIFS('Insert Tab Werknemers'!A:A,A429,'Insert Tab Werknemers'!CD:CD,17)</f>
        <v>0</v>
      </c>
      <c r="I429" s="19" t="str">
        <f t="shared" si="7"/>
        <v>0</v>
      </c>
    </row>
    <row r="430" spans="1:9">
      <c r="A430">
        <f>'Insert Tab Bedrijf'!B431</f>
        <v>0</v>
      </c>
      <c r="B430">
        <f>'Insert Tab Bedrijf'!C431</f>
        <v>0</v>
      </c>
      <c r="C430" s="3">
        <f xml:space="preserve"> COUNTIF('Insert Tab Werknemers'!A$3:A$20000,A430)</f>
        <v>0</v>
      </c>
      <c r="D430" s="19">
        <f>VALUE('Insert Tab Bedrijf'!BY431)</f>
        <v>0</v>
      </c>
      <c r="E430" s="3" t="e">
        <f xml:space="preserve"> VLOOKUP(D430,'CAO Brancheregelingen lijst'!A:B,2,FALSE)</f>
        <v>#N/A</v>
      </c>
      <c r="F430" s="3">
        <f xml:space="preserve"> 'Insert Tab Bedrijf'!BZ431</f>
        <v>0</v>
      </c>
      <c r="G430" s="3" t="e">
        <f>VLOOKUP(F430:F1392,'Sector codes'!A$5:C$71,3,FALSE)</f>
        <v>#N/A</v>
      </c>
      <c r="H430">
        <f>COUNTIFS('Insert Tab Werknemers'!A:A,A430,'Insert Tab Werknemers'!CD:CD,17)</f>
        <v>0</v>
      </c>
      <c r="I430" s="19" t="str">
        <f t="shared" si="7"/>
        <v>0</v>
      </c>
    </row>
    <row r="431" spans="1:9">
      <c r="A431">
        <f>'Insert Tab Bedrijf'!B432</f>
        <v>0</v>
      </c>
      <c r="B431">
        <f>'Insert Tab Bedrijf'!C432</f>
        <v>0</v>
      </c>
      <c r="C431" s="3">
        <f xml:space="preserve"> COUNTIF('Insert Tab Werknemers'!A$3:A$20000,A431)</f>
        <v>0</v>
      </c>
      <c r="D431" s="19">
        <f>VALUE('Insert Tab Bedrijf'!BY432)</f>
        <v>0</v>
      </c>
      <c r="E431" s="3" t="e">
        <f xml:space="preserve"> VLOOKUP(D431,'CAO Brancheregelingen lijst'!A:B,2,FALSE)</f>
        <v>#N/A</v>
      </c>
      <c r="F431" s="3">
        <f xml:space="preserve"> 'Insert Tab Bedrijf'!BZ432</f>
        <v>0</v>
      </c>
      <c r="G431" s="3" t="e">
        <f>VLOOKUP(F431:F1393,'Sector codes'!A$5:C$71,3,FALSE)</f>
        <v>#N/A</v>
      </c>
      <c r="H431">
        <f>COUNTIFS('Insert Tab Werknemers'!A:A,A431,'Insert Tab Werknemers'!CD:CD,17)</f>
        <v>0</v>
      </c>
      <c r="I431" s="19" t="str">
        <f t="shared" si="7"/>
        <v>0</v>
      </c>
    </row>
    <row r="432" spans="1:9">
      <c r="A432">
        <f>'Insert Tab Bedrijf'!B433</f>
        <v>0</v>
      </c>
      <c r="B432">
        <f>'Insert Tab Bedrijf'!C433</f>
        <v>0</v>
      </c>
      <c r="C432" s="3">
        <f xml:space="preserve"> COUNTIF('Insert Tab Werknemers'!A$3:A$20000,A432)</f>
        <v>0</v>
      </c>
      <c r="D432" s="19">
        <f>VALUE('Insert Tab Bedrijf'!BY433)</f>
        <v>0</v>
      </c>
      <c r="E432" s="3" t="e">
        <f xml:space="preserve"> VLOOKUP(D432,'CAO Brancheregelingen lijst'!A:B,2,FALSE)</f>
        <v>#N/A</v>
      </c>
      <c r="F432" s="3">
        <f xml:space="preserve"> 'Insert Tab Bedrijf'!BZ433</f>
        <v>0</v>
      </c>
      <c r="G432" s="3" t="e">
        <f>VLOOKUP(F432:F1394,'Sector codes'!A$5:C$71,3,FALSE)</f>
        <v>#N/A</v>
      </c>
      <c r="H432">
        <f>COUNTIFS('Insert Tab Werknemers'!A:A,A432,'Insert Tab Werknemers'!CD:CD,17)</f>
        <v>0</v>
      </c>
      <c r="I432" s="19" t="str">
        <f t="shared" si="7"/>
        <v>0</v>
      </c>
    </row>
    <row r="433" spans="1:9">
      <c r="A433">
        <f>'Insert Tab Bedrijf'!B434</f>
        <v>0</v>
      </c>
      <c r="B433">
        <f>'Insert Tab Bedrijf'!C434</f>
        <v>0</v>
      </c>
      <c r="C433" s="3">
        <f xml:space="preserve"> COUNTIF('Insert Tab Werknemers'!A$3:A$20000,A433)</f>
        <v>0</v>
      </c>
      <c r="D433" s="19">
        <f>VALUE('Insert Tab Bedrijf'!BY434)</f>
        <v>0</v>
      </c>
      <c r="E433" s="3" t="e">
        <f xml:space="preserve"> VLOOKUP(D433,'CAO Brancheregelingen lijst'!A:B,2,FALSE)</f>
        <v>#N/A</v>
      </c>
      <c r="F433" s="3">
        <f xml:space="preserve"> 'Insert Tab Bedrijf'!BZ434</f>
        <v>0</v>
      </c>
      <c r="G433" s="3" t="e">
        <f>VLOOKUP(F433:F1395,'Sector codes'!A$5:C$71,3,FALSE)</f>
        <v>#N/A</v>
      </c>
      <c r="H433">
        <f>COUNTIFS('Insert Tab Werknemers'!A:A,A433,'Insert Tab Werknemers'!CD:CD,17)</f>
        <v>0</v>
      </c>
      <c r="I433" s="19" t="str">
        <f t="shared" si="7"/>
        <v>0</v>
      </c>
    </row>
    <row r="434" spans="1:9">
      <c r="A434">
        <f>'Insert Tab Bedrijf'!B435</f>
        <v>0</v>
      </c>
      <c r="B434">
        <f>'Insert Tab Bedrijf'!C435</f>
        <v>0</v>
      </c>
      <c r="C434" s="3">
        <f xml:space="preserve"> COUNTIF('Insert Tab Werknemers'!A$3:A$20000,A434)</f>
        <v>0</v>
      </c>
      <c r="D434" s="19">
        <f>VALUE('Insert Tab Bedrijf'!BY435)</f>
        <v>0</v>
      </c>
      <c r="E434" s="3" t="e">
        <f xml:space="preserve"> VLOOKUP(D434,'CAO Brancheregelingen lijst'!A:B,2,FALSE)</f>
        <v>#N/A</v>
      </c>
      <c r="F434" s="3">
        <f xml:space="preserve"> 'Insert Tab Bedrijf'!BZ435</f>
        <v>0</v>
      </c>
      <c r="G434" s="3" t="e">
        <f>VLOOKUP(F434:F1396,'Sector codes'!A$5:C$71,3,FALSE)</f>
        <v>#N/A</v>
      </c>
      <c r="H434">
        <f>COUNTIFS('Insert Tab Werknemers'!A:A,A434,'Insert Tab Werknemers'!CD:CD,17)</f>
        <v>0</v>
      </c>
      <c r="I434" s="19" t="str">
        <f t="shared" si="7"/>
        <v>0</v>
      </c>
    </row>
    <row r="435" spans="1:9">
      <c r="A435">
        <f>'Insert Tab Bedrijf'!B436</f>
        <v>0</v>
      </c>
      <c r="B435">
        <f>'Insert Tab Bedrijf'!C436</f>
        <v>0</v>
      </c>
      <c r="C435" s="3">
        <f xml:space="preserve"> COUNTIF('Insert Tab Werknemers'!A$3:A$20000,A435)</f>
        <v>0</v>
      </c>
      <c r="D435" s="19">
        <f>VALUE('Insert Tab Bedrijf'!BY436)</f>
        <v>0</v>
      </c>
      <c r="E435" s="3" t="e">
        <f xml:space="preserve"> VLOOKUP(D435,'CAO Brancheregelingen lijst'!A:B,2,FALSE)</f>
        <v>#N/A</v>
      </c>
      <c r="F435" s="3">
        <f xml:space="preserve"> 'Insert Tab Bedrijf'!BZ436</f>
        <v>0</v>
      </c>
      <c r="G435" s="3" t="e">
        <f>VLOOKUP(F435:F1397,'Sector codes'!A$5:C$71,3,FALSE)</f>
        <v>#N/A</v>
      </c>
      <c r="H435">
        <f>COUNTIFS('Insert Tab Werknemers'!A:A,A435,'Insert Tab Werknemers'!CD:CD,17)</f>
        <v>0</v>
      </c>
      <c r="I435" s="19" t="str">
        <f t="shared" si="7"/>
        <v>0</v>
      </c>
    </row>
    <row r="436" spans="1:9">
      <c r="A436">
        <f>'Insert Tab Bedrijf'!B437</f>
        <v>0</v>
      </c>
      <c r="B436">
        <f>'Insert Tab Bedrijf'!C437</f>
        <v>0</v>
      </c>
      <c r="C436" s="3">
        <f xml:space="preserve"> COUNTIF('Insert Tab Werknemers'!A$3:A$20000,A436)</f>
        <v>0</v>
      </c>
      <c r="D436" s="19">
        <f>VALUE('Insert Tab Bedrijf'!BY437)</f>
        <v>0</v>
      </c>
      <c r="E436" s="3" t="e">
        <f xml:space="preserve"> VLOOKUP(D436,'CAO Brancheregelingen lijst'!A:B,2,FALSE)</f>
        <v>#N/A</v>
      </c>
      <c r="F436" s="3">
        <f xml:space="preserve"> 'Insert Tab Bedrijf'!BZ437</f>
        <v>0</v>
      </c>
      <c r="G436" s="3" t="e">
        <f>VLOOKUP(F436:F1398,'Sector codes'!A$5:C$71,3,FALSE)</f>
        <v>#N/A</v>
      </c>
      <c r="H436">
        <f>COUNTIFS('Insert Tab Werknemers'!A:A,A436,'Insert Tab Werknemers'!CD:CD,17)</f>
        <v>0</v>
      </c>
      <c r="I436" s="19" t="str">
        <f t="shared" si="7"/>
        <v>0</v>
      </c>
    </row>
    <row r="437" spans="1:9">
      <c r="A437">
        <f>'Insert Tab Bedrijf'!B438</f>
        <v>0</v>
      </c>
      <c r="B437">
        <f>'Insert Tab Bedrijf'!C438</f>
        <v>0</v>
      </c>
      <c r="C437" s="3">
        <f xml:space="preserve"> COUNTIF('Insert Tab Werknemers'!A$3:A$20000,A437)</f>
        <v>0</v>
      </c>
      <c r="D437" s="19">
        <f>VALUE('Insert Tab Bedrijf'!BY438)</f>
        <v>0</v>
      </c>
      <c r="E437" s="3" t="e">
        <f xml:space="preserve"> VLOOKUP(D437,'CAO Brancheregelingen lijst'!A:B,2,FALSE)</f>
        <v>#N/A</v>
      </c>
      <c r="F437" s="3">
        <f xml:space="preserve"> 'Insert Tab Bedrijf'!BZ438</f>
        <v>0</v>
      </c>
      <c r="G437" s="3" t="e">
        <f>VLOOKUP(F437:F1399,'Sector codes'!A$5:C$71,3,FALSE)</f>
        <v>#N/A</v>
      </c>
      <c r="H437">
        <f>COUNTIFS('Insert Tab Werknemers'!A:A,A437,'Insert Tab Werknemers'!CD:CD,17)</f>
        <v>0</v>
      </c>
      <c r="I437" s="19" t="str">
        <f t="shared" si="7"/>
        <v>0</v>
      </c>
    </row>
    <row r="438" spans="1:9">
      <c r="A438">
        <f>'Insert Tab Bedrijf'!B439</f>
        <v>0</v>
      </c>
      <c r="B438">
        <f>'Insert Tab Bedrijf'!C439</f>
        <v>0</v>
      </c>
      <c r="C438" s="3">
        <f xml:space="preserve"> COUNTIF('Insert Tab Werknemers'!A$3:A$20000,A438)</f>
        <v>0</v>
      </c>
      <c r="D438" s="19">
        <f>VALUE('Insert Tab Bedrijf'!BY439)</f>
        <v>0</v>
      </c>
      <c r="E438" s="3" t="e">
        <f xml:space="preserve"> VLOOKUP(D438,'CAO Brancheregelingen lijst'!A:B,2,FALSE)</f>
        <v>#N/A</v>
      </c>
      <c r="F438" s="3">
        <f xml:space="preserve"> 'Insert Tab Bedrijf'!BZ439</f>
        <v>0</v>
      </c>
      <c r="G438" s="3" t="e">
        <f>VLOOKUP(F438:F1400,'Sector codes'!A$5:C$71,3,FALSE)</f>
        <v>#N/A</v>
      </c>
      <c r="H438">
        <f>COUNTIFS('Insert Tab Werknemers'!A:A,A438,'Insert Tab Werknemers'!CD:CD,17)</f>
        <v>0</v>
      </c>
      <c r="I438" s="19" t="str">
        <f t="shared" si="7"/>
        <v>0</v>
      </c>
    </row>
    <row r="439" spans="1:9">
      <c r="A439">
        <f>'Insert Tab Bedrijf'!B440</f>
        <v>0</v>
      </c>
      <c r="B439">
        <f>'Insert Tab Bedrijf'!C440</f>
        <v>0</v>
      </c>
      <c r="C439" s="3">
        <f xml:space="preserve"> COUNTIF('Insert Tab Werknemers'!A$3:A$20000,A439)</f>
        <v>0</v>
      </c>
      <c r="D439" s="19">
        <f>VALUE('Insert Tab Bedrijf'!BY440)</f>
        <v>0</v>
      </c>
      <c r="E439" s="3" t="e">
        <f xml:space="preserve"> VLOOKUP(D439,'CAO Brancheregelingen lijst'!A:B,2,FALSE)</f>
        <v>#N/A</v>
      </c>
      <c r="F439" s="3">
        <f xml:space="preserve"> 'Insert Tab Bedrijf'!BZ440</f>
        <v>0</v>
      </c>
      <c r="G439" s="3" t="e">
        <f>VLOOKUP(F439:F1401,'Sector codes'!A$5:C$71,3,FALSE)</f>
        <v>#N/A</v>
      </c>
      <c r="H439">
        <f>COUNTIFS('Insert Tab Werknemers'!A:A,A439,'Insert Tab Werknemers'!CD:CD,17)</f>
        <v>0</v>
      </c>
      <c r="I439" s="19" t="str">
        <f t="shared" si="7"/>
        <v>0</v>
      </c>
    </row>
    <row r="440" spans="1:9">
      <c r="A440">
        <f>'Insert Tab Bedrijf'!B441</f>
        <v>0</v>
      </c>
      <c r="B440">
        <f>'Insert Tab Bedrijf'!C441</f>
        <v>0</v>
      </c>
      <c r="C440" s="3">
        <f xml:space="preserve"> COUNTIF('Insert Tab Werknemers'!A$3:A$20000,A440)</f>
        <v>0</v>
      </c>
      <c r="D440" s="19">
        <f>VALUE('Insert Tab Bedrijf'!BY441)</f>
        <v>0</v>
      </c>
      <c r="E440" s="3" t="e">
        <f xml:space="preserve"> VLOOKUP(D440,'CAO Brancheregelingen lijst'!A:B,2,FALSE)</f>
        <v>#N/A</v>
      </c>
      <c r="F440" s="3">
        <f xml:space="preserve"> 'Insert Tab Bedrijf'!BZ441</f>
        <v>0</v>
      </c>
      <c r="G440" s="3" t="e">
        <f>VLOOKUP(F440:F1402,'Sector codes'!A$5:C$71,3,FALSE)</f>
        <v>#N/A</v>
      </c>
      <c r="H440">
        <f>COUNTIFS('Insert Tab Werknemers'!A:A,A440,'Insert Tab Werknemers'!CD:CD,17)</f>
        <v>0</v>
      </c>
      <c r="I440" s="19" t="str">
        <f t="shared" si="7"/>
        <v>0</v>
      </c>
    </row>
    <row r="441" spans="1:9">
      <c r="A441">
        <f>'Insert Tab Bedrijf'!B442</f>
        <v>0</v>
      </c>
      <c r="B441">
        <f>'Insert Tab Bedrijf'!C442</f>
        <v>0</v>
      </c>
      <c r="C441" s="3">
        <f xml:space="preserve"> COUNTIF('Insert Tab Werknemers'!A$3:A$20000,A441)</f>
        <v>0</v>
      </c>
      <c r="D441" s="19">
        <f>VALUE('Insert Tab Bedrijf'!BY442)</f>
        <v>0</v>
      </c>
      <c r="E441" s="3" t="e">
        <f xml:space="preserve"> VLOOKUP(D441,'CAO Brancheregelingen lijst'!A:B,2,FALSE)</f>
        <v>#N/A</v>
      </c>
      <c r="F441" s="3">
        <f xml:space="preserve"> 'Insert Tab Bedrijf'!BZ442</f>
        <v>0</v>
      </c>
      <c r="G441" s="3" t="e">
        <f>VLOOKUP(F441:F1403,'Sector codes'!A$5:C$71,3,FALSE)</f>
        <v>#N/A</v>
      </c>
      <c r="H441">
        <f>COUNTIFS('Insert Tab Werknemers'!A:A,A441,'Insert Tab Werknemers'!CD:CD,17)</f>
        <v>0</v>
      </c>
      <c r="I441" s="19" t="str">
        <f t="shared" si="7"/>
        <v>0</v>
      </c>
    </row>
    <row r="442" spans="1:9">
      <c r="A442">
        <f>'Insert Tab Bedrijf'!B443</f>
        <v>0</v>
      </c>
      <c r="B442">
        <f>'Insert Tab Bedrijf'!C443</f>
        <v>0</v>
      </c>
      <c r="C442" s="3">
        <f xml:space="preserve"> COUNTIF('Insert Tab Werknemers'!A$3:A$20000,A442)</f>
        <v>0</v>
      </c>
      <c r="D442" s="19">
        <f>VALUE('Insert Tab Bedrijf'!BY443)</f>
        <v>0</v>
      </c>
      <c r="E442" s="3" t="e">
        <f xml:space="preserve"> VLOOKUP(D442,'CAO Brancheregelingen lijst'!A:B,2,FALSE)</f>
        <v>#N/A</v>
      </c>
      <c r="F442" s="3">
        <f xml:space="preserve"> 'Insert Tab Bedrijf'!BZ443</f>
        <v>0</v>
      </c>
      <c r="G442" s="3" t="e">
        <f>VLOOKUP(F442:F1404,'Sector codes'!A$5:C$71,3,FALSE)</f>
        <v>#N/A</v>
      </c>
      <c r="H442">
        <f>COUNTIFS('Insert Tab Werknemers'!A:A,A442,'Insert Tab Werknemers'!CD:CD,17)</f>
        <v>0</v>
      </c>
      <c r="I442" s="19" t="str">
        <f t="shared" si="7"/>
        <v>0</v>
      </c>
    </row>
    <row r="443" spans="1:9">
      <c r="A443">
        <f>'Insert Tab Bedrijf'!B444</f>
        <v>0</v>
      </c>
      <c r="B443">
        <f>'Insert Tab Bedrijf'!C444</f>
        <v>0</v>
      </c>
      <c r="C443" s="3">
        <f xml:space="preserve"> COUNTIF('Insert Tab Werknemers'!A$3:A$20000,A443)</f>
        <v>0</v>
      </c>
      <c r="D443" s="19">
        <f>VALUE('Insert Tab Bedrijf'!BY444)</f>
        <v>0</v>
      </c>
      <c r="E443" s="3" t="e">
        <f xml:space="preserve"> VLOOKUP(D443,'CAO Brancheregelingen lijst'!A:B,2,FALSE)</f>
        <v>#N/A</v>
      </c>
      <c r="F443" s="3">
        <f xml:space="preserve"> 'Insert Tab Bedrijf'!BZ444</f>
        <v>0</v>
      </c>
      <c r="G443" s="3" t="e">
        <f>VLOOKUP(F443:F1405,'Sector codes'!A$5:C$71,3,FALSE)</f>
        <v>#N/A</v>
      </c>
      <c r="H443">
        <f>COUNTIFS('Insert Tab Werknemers'!A:A,A443,'Insert Tab Werknemers'!CD:CD,17)</f>
        <v>0</v>
      </c>
      <c r="I443" s="19" t="str">
        <f t="shared" si="7"/>
        <v>0</v>
      </c>
    </row>
    <row r="444" spans="1:9">
      <c r="A444">
        <f>'Insert Tab Bedrijf'!B445</f>
        <v>0</v>
      </c>
      <c r="B444">
        <f>'Insert Tab Bedrijf'!C445</f>
        <v>0</v>
      </c>
      <c r="C444" s="3">
        <f xml:space="preserve"> COUNTIF('Insert Tab Werknemers'!A$3:A$20000,A444)</f>
        <v>0</v>
      </c>
      <c r="D444" s="19">
        <f>VALUE('Insert Tab Bedrijf'!BY445)</f>
        <v>0</v>
      </c>
      <c r="E444" s="3" t="e">
        <f xml:space="preserve"> VLOOKUP(D444,'CAO Brancheregelingen lijst'!A:B,2,FALSE)</f>
        <v>#N/A</v>
      </c>
      <c r="F444" s="3">
        <f xml:space="preserve"> 'Insert Tab Bedrijf'!BZ445</f>
        <v>0</v>
      </c>
      <c r="G444" s="3" t="e">
        <f>VLOOKUP(F444:F1406,'Sector codes'!A$5:C$71,3,FALSE)</f>
        <v>#N/A</v>
      </c>
      <c r="H444">
        <f>COUNTIFS('Insert Tab Werknemers'!A:A,A444,'Insert Tab Werknemers'!CD:CD,17)</f>
        <v>0</v>
      </c>
      <c r="I444" s="19" t="str">
        <f t="shared" si="7"/>
        <v>0</v>
      </c>
    </row>
    <row r="445" spans="1:9">
      <c r="A445">
        <f>'Insert Tab Bedrijf'!B446</f>
        <v>0</v>
      </c>
      <c r="B445">
        <f>'Insert Tab Bedrijf'!C446</f>
        <v>0</v>
      </c>
      <c r="C445" s="3">
        <f xml:space="preserve"> COUNTIF('Insert Tab Werknemers'!A$3:A$20000,A445)</f>
        <v>0</v>
      </c>
      <c r="D445" s="19">
        <f>VALUE('Insert Tab Bedrijf'!BY446)</f>
        <v>0</v>
      </c>
      <c r="E445" s="3" t="e">
        <f xml:space="preserve"> VLOOKUP(D445,'CAO Brancheregelingen lijst'!A:B,2,FALSE)</f>
        <v>#N/A</v>
      </c>
      <c r="F445" s="3">
        <f xml:space="preserve"> 'Insert Tab Bedrijf'!BZ446</f>
        <v>0</v>
      </c>
      <c r="G445" s="3" t="e">
        <f>VLOOKUP(F445:F1407,'Sector codes'!A$5:C$71,3,FALSE)</f>
        <v>#N/A</v>
      </c>
      <c r="H445">
        <f>COUNTIFS('Insert Tab Werknemers'!A:A,A445,'Insert Tab Werknemers'!CD:CD,17)</f>
        <v>0</v>
      </c>
      <c r="I445" s="19" t="str">
        <f t="shared" si="7"/>
        <v>0</v>
      </c>
    </row>
    <row r="446" spans="1:9">
      <c r="A446">
        <f>'Insert Tab Bedrijf'!B447</f>
        <v>0</v>
      </c>
      <c r="B446">
        <f>'Insert Tab Bedrijf'!C447</f>
        <v>0</v>
      </c>
      <c r="C446" s="3">
        <f xml:space="preserve"> COUNTIF('Insert Tab Werknemers'!A$3:A$20000,A446)</f>
        <v>0</v>
      </c>
      <c r="D446" s="19">
        <f>VALUE('Insert Tab Bedrijf'!BY447)</f>
        <v>0</v>
      </c>
      <c r="E446" s="3" t="e">
        <f xml:space="preserve"> VLOOKUP(D446,'CAO Brancheregelingen lijst'!A:B,2,FALSE)</f>
        <v>#N/A</v>
      </c>
      <c r="F446" s="3">
        <f xml:space="preserve"> 'Insert Tab Bedrijf'!BZ447</f>
        <v>0</v>
      </c>
      <c r="G446" s="3" t="e">
        <f>VLOOKUP(F446:F1408,'Sector codes'!A$5:C$71,3,FALSE)</f>
        <v>#N/A</v>
      </c>
      <c r="H446">
        <f>COUNTIFS('Insert Tab Werknemers'!A:A,A446,'Insert Tab Werknemers'!CD:CD,17)</f>
        <v>0</v>
      </c>
      <c r="I446" s="19" t="str">
        <f t="shared" si="7"/>
        <v>0</v>
      </c>
    </row>
    <row r="447" spans="1:9">
      <c r="A447">
        <f>'Insert Tab Bedrijf'!B448</f>
        <v>0</v>
      </c>
      <c r="B447">
        <f>'Insert Tab Bedrijf'!C448</f>
        <v>0</v>
      </c>
      <c r="C447" s="3">
        <f xml:space="preserve"> COUNTIF('Insert Tab Werknemers'!A$3:A$20000,A447)</f>
        <v>0</v>
      </c>
      <c r="D447" s="19">
        <f>VALUE('Insert Tab Bedrijf'!BY448)</f>
        <v>0</v>
      </c>
      <c r="E447" s="3" t="e">
        <f xml:space="preserve"> VLOOKUP(D447,'CAO Brancheregelingen lijst'!A:B,2,FALSE)</f>
        <v>#N/A</v>
      </c>
      <c r="F447" s="3">
        <f xml:space="preserve"> 'Insert Tab Bedrijf'!BZ448</f>
        <v>0</v>
      </c>
      <c r="G447" s="3" t="e">
        <f>VLOOKUP(F447:F1409,'Sector codes'!A$5:C$71,3,FALSE)</f>
        <v>#N/A</v>
      </c>
      <c r="H447">
        <f>COUNTIFS('Insert Tab Werknemers'!A:A,A447,'Insert Tab Werknemers'!CD:CD,17)</f>
        <v>0</v>
      </c>
      <c r="I447" s="19" t="str">
        <f t="shared" si="7"/>
        <v>0</v>
      </c>
    </row>
    <row r="448" spans="1:9">
      <c r="A448">
        <f>'Insert Tab Bedrijf'!B449</f>
        <v>0</v>
      </c>
      <c r="B448">
        <f>'Insert Tab Bedrijf'!C449</f>
        <v>0</v>
      </c>
      <c r="C448" s="3">
        <f xml:space="preserve"> COUNTIF('Insert Tab Werknemers'!A$3:A$20000,A448)</f>
        <v>0</v>
      </c>
      <c r="D448" s="19">
        <f>VALUE('Insert Tab Bedrijf'!BY449)</f>
        <v>0</v>
      </c>
      <c r="E448" s="3" t="e">
        <f xml:space="preserve"> VLOOKUP(D448,'CAO Brancheregelingen lijst'!A:B,2,FALSE)</f>
        <v>#N/A</v>
      </c>
      <c r="F448" s="3">
        <f xml:space="preserve"> 'Insert Tab Bedrijf'!BZ449</f>
        <v>0</v>
      </c>
      <c r="G448" s="3" t="e">
        <f>VLOOKUP(F448:F1410,'Sector codes'!A$5:C$71,3,FALSE)</f>
        <v>#N/A</v>
      </c>
      <c r="H448">
        <f>COUNTIFS('Insert Tab Werknemers'!A:A,A448,'Insert Tab Werknemers'!CD:CD,17)</f>
        <v>0</v>
      </c>
      <c r="I448" s="19" t="str">
        <f t="shared" si="7"/>
        <v>0</v>
      </c>
    </row>
    <row r="449" spans="1:9">
      <c r="A449">
        <f>'Insert Tab Bedrijf'!B450</f>
        <v>0</v>
      </c>
      <c r="B449">
        <f>'Insert Tab Bedrijf'!C450</f>
        <v>0</v>
      </c>
      <c r="C449" s="3">
        <f xml:space="preserve"> COUNTIF('Insert Tab Werknemers'!A$3:A$20000,A449)</f>
        <v>0</v>
      </c>
      <c r="D449" s="19">
        <f>VALUE('Insert Tab Bedrijf'!BY450)</f>
        <v>0</v>
      </c>
      <c r="E449" s="3" t="e">
        <f xml:space="preserve"> VLOOKUP(D449,'CAO Brancheregelingen lijst'!A:B,2,FALSE)</f>
        <v>#N/A</v>
      </c>
      <c r="F449" s="3">
        <f xml:space="preserve"> 'Insert Tab Bedrijf'!BZ450</f>
        <v>0</v>
      </c>
      <c r="G449" s="3" t="e">
        <f>VLOOKUP(F449:F1411,'Sector codes'!A$5:C$71,3,FALSE)</f>
        <v>#N/A</v>
      </c>
      <c r="H449">
        <f>COUNTIFS('Insert Tab Werknemers'!A:A,A449,'Insert Tab Werknemers'!CD:CD,17)</f>
        <v>0</v>
      </c>
      <c r="I449" s="19" t="str">
        <f t="shared" si="7"/>
        <v>0</v>
      </c>
    </row>
    <row r="450" spans="1:9">
      <c r="A450">
        <f>'Insert Tab Bedrijf'!B451</f>
        <v>0</v>
      </c>
      <c r="B450">
        <f>'Insert Tab Bedrijf'!C451</f>
        <v>0</v>
      </c>
      <c r="C450" s="3">
        <f xml:space="preserve"> COUNTIF('Insert Tab Werknemers'!A$3:A$20000,A450)</f>
        <v>0</v>
      </c>
      <c r="D450" s="19">
        <f>VALUE('Insert Tab Bedrijf'!BY451)</f>
        <v>0</v>
      </c>
      <c r="E450" s="3" t="e">
        <f xml:space="preserve"> VLOOKUP(D450,'CAO Brancheregelingen lijst'!A:B,2,FALSE)</f>
        <v>#N/A</v>
      </c>
      <c r="F450" s="3">
        <f xml:space="preserve"> 'Insert Tab Bedrijf'!BZ451</f>
        <v>0</v>
      </c>
      <c r="G450" s="3" t="e">
        <f>VLOOKUP(F450:F1412,'Sector codes'!A$5:C$71,3,FALSE)</f>
        <v>#N/A</v>
      </c>
      <c r="H450">
        <f>COUNTIFS('Insert Tab Werknemers'!A:A,A450,'Insert Tab Werknemers'!CD:CD,17)</f>
        <v>0</v>
      </c>
      <c r="I450" s="19" t="str">
        <f t="shared" ref="I450:I513" si="8">IF(H450=0,"0",(IF(C450-H450&lt;3,"1","0")))</f>
        <v>0</v>
      </c>
    </row>
    <row r="451" spans="1:9">
      <c r="A451">
        <f>'Insert Tab Bedrijf'!B452</f>
        <v>0</v>
      </c>
      <c r="B451">
        <f>'Insert Tab Bedrijf'!C452</f>
        <v>0</v>
      </c>
      <c r="C451" s="3">
        <f xml:space="preserve"> COUNTIF('Insert Tab Werknemers'!A$3:A$20000,A451)</f>
        <v>0</v>
      </c>
      <c r="D451" s="19">
        <f>VALUE('Insert Tab Bedrijf'!BY452)</f>
        <v>0</v>
      </c>
      <c r="E451" s="3" t="e">
        <f xml:space="preserve"> VLOOKUP(D451,'CAO Brancheregelingen lijst'!A:B,2,FALSE)</f>
        <v>#N/A</v>
      </c>
      <c r="F451" s="3">
        <f xml:space="preserve"> 'Insert Tab Bedrijf'!BZ452</f>
        <v>0</v>
      </c>
      <c r="G451" s="3" t="e">
        <f>VLOOKUP(F451:F1413,'Sector codes'!A$5:C$71,3,FALSE)</f>
        <v>#N/A</v>
      </c>
      <c r="H451">
        <f>COUNTIFS('Insert Tab Werknemers'!A:A,A451,'Insert Tab Werknemers'!CD:CD,17)</f>
        <v>0</v>
      </c>
      <c r="I451" s="19" t="str">
        <f t="shared" si="8"/>
        <v>0</v>
      </c>
    </row>
    <row r="452" spans="1:9">
      <c r="A452">
        <f>'Insert Tab Bedrijf'!B453</f>
        <v>0</v>
      </c>
      <c r="B452">
        <f>'Insert Tab Bedrijf'!C453</f>
        <v>0</v>
      </c>
      <c r="C452" s="3">
        <f xml:space="preserve"> COUNTIF('Insert Tab Werknemers'!A$3:A$20000,A452)</f>
        <v>0</v>
      </c>
      <c r="D452" s="19">
        <f>VALUE('Insert Tab Bedrijf'!BY453)</f>
        <v>0</v>
      </c>
      <c r="E452" s="3" t="e">
        <f xml:space="preserve"> VLOOKUP(D452,'CAO Brancheregelingen lijst'!A:B,2,FALSE)</f>
        <v>#N/A</v>
      </c>
      <c r="F452" s="3">
        <f xml:space="preserve"> 'Insert Tab Bedrijf'!BZ453</f>
        <v>0</v>
      </c>
      <c r="G452" s="3" t="e">
        <f>VLOOKUP(F452:F1414,'Sector codes'!A$5:C$71,3,FALSE)</f>
        <v>#N/A</v>
      </c>
      <c r="H452">
        <f>COUNTIFS('Insert Tab Werknemers'!A:A,A452,'Insert Tab Werknemers'!CD:CD,17)</f>
        <v>0</v>
      </c>
      <c r="I452" s="19" t="str">
        <f t="shared" si="8"/>
        <v>0</v>
      </c>
    </row>
    <row r="453" spans="1:9">
      <c r="A453">
        <f>'Insert Tab Bedrijf'!B454</f>
        <v>0</v>
      </c>
      <c r="B453">
        <f>'Insert Tab Bedrijf'!C454</f>
        <v>0</v>
      </c>
      <c r="C453" s="3">
        <f xml:space="preserve"> COUNTIF('Insert Tab Werknemers'!A$3:A$20000,A453)</f>
        <v>0</v>
      </c>
      <c r="D453" s="19">
        <f>VALUE('Insert Tab Bedrijf'!BY454)</f>
        <v>0</v>
      </c>
      <c r="E453" s="3" t="e">
        <f xml:space="preserve"> VLOOKUP(D453,'CAO Brancheregelingen lijst'!A:B,2,FALSE)</f>
        <v>#N/A</v>
      </c>
      <c r="F453" s="3">
        <f xml:space="preserve"> 'Insert Tab Bedrijf'!BZ454</f>
        <v>0</v>
      </c>
      <c r="G453" s="3" t="e">
        <f>VLOOKUP(F453:F1415,'Sector codes'!A$5:C$71,3,FALSE)</f>
        <v>#N/A</v>
      </c>
      <c r="H453">
        <f>COUNTIFS('Insert Tab Werknemers'!A:A,A453,'Insert Tab Werknemers'!CD:CD,17)</f>
        <v>0</v>
      </c>
      <c r="I453" s="19" t="str">
        <f t="shared" si="8"/>
        <v>0</v>
      </c>
    </row>
    <row r="454" spans="1:9">
      <c r="A454">
        <f>'Insert Tab Bedrijf'!B455</f>
        <v>0</v>
      </c>
      <c r="B454">
        <f>'Insert Tab Bedrijf'!C455</f>
        <v>0</v>
      </c>
      <c r="C454" s="3">
        <f xml:space="preserve"> COUNTIF('Insert Tab Werknemers'!A$3:A$20000,A454)</f>
        <v>0</v>
      </c>
      <c r="D454" s="19">
        <f>VALUE('Insert Tab Bedrijf'!BY455)</f>
        <v>0</v>
      </c>
      <c r="E454" s="3" t="e">
        <f xml:space="preserve"> VLOOKUP(D454,'CAO Brancheregelingen lijst'!A:B,2,FALSE)</f>
        <v>#N/A</v>
      </c>
      <c r="F454" s="3">
        <f xml:space="preserve"> 'Insert Tab Bedrijf'!BZ455</f>
        <v>0</v>
      </c>
      <c r="G454" s="3" t="e">
        <f>VLOOKUP(F454:F1416,'Sector codes'!A$5:C$71,3,FALSE)</f>
        <v>#N/A</v>
      </c>
      <c r="H454">
        <f>COUNTIFS('Insert Tab Werknemers'!A:A,A454,'Insert Tab Werknemers'!CD:CD,17)</f>
        <v>0</v>
      </c>
      <c r="I454" s="19" t="str">
        <f t="shared" si="8"/>
        <v>0</v>
      </c>
    </row>
    <row r="455" spans="1:9">
      <c r="A455">
        <f>'Insert Tab Bedrijf'!B456</f>
        <v>0</v>
      </c>
      <c r="B455">
        <f>'Insert Tab Bedrijf'!C456</f>
        <v>0</v>
      </c>
      <c r="C455" s="3">
        <f xml:space="preserve"> COUNTIF('Insert Tab Werknemers'!A$3:A$20000,A455)</f>
        <v>0</v>
      </c>
      <c r="D455" s="19">
        <f>VALUE('Insert Tab Bedrijf'!BY456)</f>
        <v>0</v>
      </c>
      <c r="E455" s="3" t="e">
        <f xml:space="preserve"> VLOOKUP(D455,'CAO Brancheregelingen lijst'!A:B,2,FALSE)</f>
        <v>#N/A</v>
      </c>
      <c r="F455" s="3">
        <f xml:space="preserve"> 'Insert Tab Bedrijf'!BZ456</f>
        <v>0</v>
      </c>
      <c r="G455" s="3" t="e">
        <f>VLOOKUP(F455:F1417,'Sector codes'!A$5:C$71,3,FALSE)</f>
        <v>#N/A</v>
      </c>
      <c r="H455">
        <f>COUNTIFS('Insert Tab Werknemers'!A:A,A455,'Insert Tab Werknemers'!CD:CD,17)</f>
        <v>0</v>
      </c>
      <c r="I455" s="19" t="str">
        <f t="shared" si="8"/>
        <v>0</v>
      </c>
    </row>
    <row r="456" spans="1:9">
      <c r="A456">
        <f>'Insert Tab Bedrijf'!B457</f>
        <v>0</v>
      </c>
      <c r="B456">
        <f>'Insert Tab Bedrijf'!C457</f>
        <v>0</v>
      </c>
      <c r="C456" s="3">
        <f xml:space="preserve"> COUNTIF('Insert Tab Werknemers'!A$3:A$20000,A456)</f>
        <v>0</v>
      </c>
      <c r="D456" s="19">
        <f>VALUE('Insert Tab Bedrijf'!BY457)</f>
        <v>0</v>
      </c>
      <c r="E456" s="3" t="e">
        <f xml:space="preserve"> VLOOKUP(D456,'CAO Brancheregelingen lijst'!A:B,2,FALSE)</f>
        <v>#N/A</v>
      </c>
      <c r="F456" s="3">
        <f xml:space="preserve"> 'Insert Tab Bedrijf'!BZ457</f>
        <v>0</v>
      </c>
      <c r="G456" s="3" t="e">
        <f>VLOOKUP(F456:F1418,'Sector codes'!A$5:C$71,3,FALSE)</f>
        <v>#N/A</v>
      </c>
      <c r="H456">
        <f>COUNTIFS('Insert Tab Werknemers'!A:A,A456,'Insert Tab Werknemers'!CD:CD,17)</f>
        <v>0</v>
      </c>
      <c r="I456" s="19" t="str">
        <f t="shared" si="8"/>
        <v>0</v>
      </c>
    </row>
    <row r="457" spans="1:9">
      <c r="A457">
        <f>'Insert Tab Bedrijf'!B458</f>
        <v>0</v>
      </c>
      <c r="B457">
        <f>'Insert Tab Bedrijf'!C458</f>
        <v>0</v>
      </c>
      <c r="C457" s="3">
        <f xml:space="preserve"> COUNTIF('Insert Tab Werknemers'!A$3:A$20000,A457)</f>
        <v>0</v>
      </c>
      <c r="D457" s="19">
        <f>VALUE('Insert Tab Bedrijf'!BY458)</f>
        <v>0</v>
      </c>
      <c r="E457" s="3" t="e">
        <f xml:space="preserve"> VLOOKUP(D457,'CAO Brancheregelingen lijst'!A:B,2,FALSE)</f>
        <v>#N/A</v>
      </c>
      <c r="F457" s="3">
        <f xml:space="preserve"> 'Insert Tab Bedrijf'!BZ458</f>
        <v>0</v>
      </c>
      <c r="G457" s="3" t="e">
        <f>VLOOKUP(F457:F1419,'Sector codes'!A$5:C$71,3,FALSE)</f>
        <v>#N/A</v>
      </c>
      <c r="H457">
        <f>COUNTIFS('Insert Tab Werknemers'!A:A,A457,'Insert Tab Werknemers'!CD:CD,17)</f>
        <v>0</v>
      </c>
      <c r="I457" s="19" t="str">
        <f t="shared" si="8"/>
        <v>0</v>
      </c>
    </row>
    <row r="458" spans="1:9">
      <c r="A458">
        <f>'Insert Tab Bedrijf'!B459</f>
        <v>0</v>
      </c>
      <c r="B458">
        <f>'Insert Tab Bedrijf'!C459</f>
        <v>0</v>
      </c>
      <c r="C458" s="3">
        <f xml:space="preserve"> COUNTIF('Insert Tab Werknemers'!A$3:A$20000,A458)</f>
        <v>0</v>
      </c>
      <c r="D458" s="19">
        <f>VALUE('Insert Tab Bedrijf'!BY459)</f>
        <v>0</v>
      </c>
      <c r="E458" s="3" t="e">
        <f xml:space="preserve"> VLOOKUP(D458,'CAO Brancheregelingen lijst'!A:B,2,FALSE)</f>
        <v>#N/A</v>
      </c>
      <c r="F458" s="3">
        <f xml:space="preserve"> 'Insert Tab Bedrijf'!BZ459</f>
        <v>0</v>
      </c>
      <c r="G458" s="3" t="e">
        <f>VLOOKUP(F458:F1420,'Sector codes'!A$5:C$71,3,FALSE)</f>
        <v>#N/A</v>
      </c>
      <c r="H458">
        <f>COUNTIFS('Insert Tab Werknemers'!A:A,A458,'Insert Tab Werknemers'!CD:CD,17)</f>
        <v>0</v>
      </c>
      <c r="I458" s="19" t="str">
        <f t="shared" si="8"/>
        <v>0</v>
      </c>
    </row>
    <row r="459" spans="1:9">
      <c r="A459">
        <f>'Insert Tab Bedrijf'!B460</f>
        <v>0</v>
      </c>
      <c r="B459">
        <f>'Insert Tab Bedrijf'!C460</f>
        <v>0</v>
      </c>
      <c r="C459" s="3">
        <f xml:space="preserve"> COUNTIF('Insert Tab Werknemers'!A$3:A$20000,A459)</f>
        <v>0</v>
      </c>
      <c r="D459" s="19">
        <f>VALUE('Insert Tab Bedrijf'!BY460)</f>
        <v>0</v>
      </c>
      <c r="E459" s="3" t="e">
        <f xml:space="preserve"> VLOOKUP(D459,'CAO Brancheregelingen lijst'!A:B,2,FALSE)</f>
        <v>#N/A</v>
      </c>
      <c r="F459" s="3">
        <f xml:space="preserve"> 'Insert Tab Bedrijf'!BZ460</f>
        <v>0</v>
      </c>
      <c r="G459" s="3" t="e">
        <f>VLOOKUP(F459:F1421,'Sector codes'!A$5:C$71,3,FALSE)</f>
        <v>#N/A</v>
      </c>
      <c r="H459">
        <f>COUNTIFS('Insert Tab Werknemers'!A:A,A459,'Insert Tab Werknemers'!CD:CD,17)</f>
        <v>0</v>
      </c>
      <c r="I459" s="19" t="str">
        <f t="shared" si="8"/>
        <v>0</v>
      </c>
    </row>
    <row r="460" spans="1:9">
      <c r="A460">
        <f>'Insert Tab Bedrijf'!B461</f>
        <v>0</v>
      </c>
      <c r="B460">
        <f>'Insert Tab Bedrijf'!C461</f>
        <v>0</v>
      </c>
      <c r="C460" s="3">
        <f xml:space="preserve"> COUNTIF('Insert Tab Werknemers'!A$3:A$20000,A460)</f>
        <v>0</v>
      </c>
      <c r="D460" s="19">
        <f>VALUE('Insert Tab Bedrijf'!BY461)</f>
        <v>0</v>
      </c>
      <c r="E460" s="3" t="e">
        <f xml:space="preserve"> VLOOKUP(D460,'CAO Brancheregelingen lijst'!A:B,2,FALSE)</f>
        <v>#N/A</v>
      </c>
      <c r="F460" s="3">
        <f xml:space="preserve"> 'Insert Tab Bedrijf'!BZ461</f>
        <v>0</v>
      </c>
      <c r="G460" s="3" t="e">
        <f>VLOOKUP(F460:F1422,'Sector codes'!A$5:C$71,3,FALSE)</f>
        <v>#N/A</v>
      </c>
      <c r="H460">
        <f>COUNTIFS('Insert Tab Werknemers'!A:A,A460,'Insert Tab Werknemers'!CD:CD,17)</f>
        <v>0</v>
      </c>
      <c r="I460" s="19" t="str">
        <f t="shared" si="8"/>
        <v>0</v>
      </c>
    </row>
    <row r="461" spans="1:9">
      <c r="A461">
        <f>'Insert Tab Bedrijf'!B462</f>
        <v>0</v>
      </c>
      <c r="B461">
        <f>'Insert Tab Bedrijf'!C462</f>
        <v>0</v>
      </c>
      <c r="C461" s="3">
        <f xml:space="preserve"> COUNTIF('Insert Tab Werknemers'!A$3:A$20000,A461)</f>
        <v>0</v>
      </c>
      <c r="D461" s="19">
        <f>VALUE('Insert Tab Bedrijf'!BY462)</f>
        <v>0</v>
      </c>
      <c r="E461" s="3" t="e">
        <f xml:space="preserve"> VLOOKUP(D461,'CAO Brancheregelingen lijst'!A:B,2,FALSE)</f>
        <v>#N/A</v>
      </c>
      <c r="F461" s="3">
        <f xml:space="preserve"> 'Insert Tab Bedrijf'!BZ462</f>
        <v>0</v>
      </c>
      <c r="G461" s="3" t="e">
        <f>VLOOKUP(F461:F1423,'Sector codes'!A$5:C$71,3,FALSE)</f>
        <v>#N/A</v>
      </c>
      <c r="H461">
        <f>COUNTIFS('Insert Tab Werknemers'!A:A,A461,'Insert Tab Werknemers'!CD:CD,17)</f>
        <v>0</v>
      </c>
      <c r="I461" s="19" t="str">
        <f t="shared" si="8"/>
        <v>0</v>
      </c>
    </row>
    <row r="462" spans="1:9">
      <c r="A462">
        <f>'Insert Tab Bedrijf'!B463</f>
        <v>0</v>
      </c>
      <c r="B462">
        <f>'Insert Tab Bedrijf'!C463</f>
        <v>0</v>
      </c>
      <c r="C462" s="3">
        <f xml:space="preserve"> COUNTIF('Insert Tab Werknemers'!A$3:A$20000,A462)</f>
        <v>0</v>
      </c>
      <c r="D462" s="19">
        <f>VALUE('Insert Tab Bedrijf'!BY463)</f>
        <v>0</v>
      </c>
      <c r="E462" s="3" t="e">
        <f xml:space="preserve"> VLOOKUP(D462,'CAO Brancheregelingen lijst'!A:B,2,FALSE)</f>
        <v>#N/A</v>
      </c>
      <c r="F462" s="3">
        <f xml:space="preserve"> 'Insert Tab Bedrijf'!BZ463</f>
        <v>0</v>
      </c>
      <c r="G462" s="3" t="e">
        <f>VLOOKUP(F462:F1424,'Sector codes'!A$5:C$71,3,FALSE)</f>
        <v>#N/A</v>
      </c>
      <c r="H462">
        <f>COUNTIFS('Insert Tab Werknemers'!A:A,A462,'Insert Tab Werknemers'!CD:CD,17)</f>
        <v>0</v>
      </c>
      <c r="I462" s="19" t="str">
        <f t="shared" si="8"/>
        <v>0</v>
      </c>
    </row>
    <row r="463" spans="1:9">
      <c r="A463">
        <f>'Insert Tab Bedrijf'!B464</f>
        <v>0</v>
      </c>
      <c r="B463">
        <f>'Insert Tab Bedrijf'!C464</f>
        <v>0</v>
      </c>
      <c r="C463" s="3">
        <f xml:space="preserve"> COUNTIF('Insert Tab Werknemers'!A$3:A$20000,A463)</f>
        <v>0</v>
      </c>
      <c r="D463" s="19">
        <f>VALUE('Insert Tab Bedrijf'!BY464)</f>
        <v>0</v>
      </c>
      <c r="E463" s="3" t="e">
        <f xml:space="preserve"> VLOOKUP(D463,'CAO Brancheregelingen lijst'!A:B,2,FALSE)</f>
        <v>#N/A</v>
      </c>
      <c r="F463" s="3">
        <f xml:space="preserve"> 'Insert Tab Bedrijf'!BZ464</f>
        <v>0</v>
      </c>
      <c r="G463" s="3" t="e">
        <f>VLOOKUP(F463:F1425,'Sector codes'!A$5:C$71,3,FALSE)</f>
        <v>#N/A</v>
      </c>
      <c r="H463">
        <f>COUNTIFS('Insert Tab Werknemers'!A:A,A463,'Insert Tab Werknemers'!CD:CD,17)</f>
        <v>0</v>
      </c>
      <c r="I463" s="19" t="str">
        <f t="shared" si="8"/>
        <v>0</v>
      </c>
    </row>
    <row r="464" spans="1:9">
      <c r="A464">
        <f>'Insert Tab Bedrijf'!B465</f>
        <v>0</v>
      </c>
      <c r="B464">
        <f>'Insert Tab Bedrijf'!C465</f>
        <v>0</v>
      </c>
      <c r="C464" s="3">
        <f xml:space="preserve"> COUNTIF('Insert Tab Werknemers'!A$3:A$20000,A464)</f>
        <v>0</v>
      </c>
      <c r="D464" s="19">
        <f>VALUE('Insert Tab Bedrijf'!BY465)</f>
        <v>0</v>
      </c>
      <c r="E464" s="3" t="e">
        <f xml:space="preserve"> VLOOKUP(D464,'CAO Brancheregelingen lijst'!A:B,2,FALSE)</f>
        <v>#N/A</v>
      </c>
      <c r="F464" s="3">
        <f xml:space="preserve"> 'Insert Tab Bedrijf'!BZ465</f>
        <v>0</v>
      </c>
      <c r="G464" s="3" t="e">
        <f>VLOOKUP(F464:F1426,'Sector codes'!A$5:C$71,3,FALSE)</f>
        <v>#N/A</v>
      </c>
      <c r="H464">
        <f>COUNTIFS('Insert Tab Werknemers'!A:A,A464,'Insert Tab Werknemers'!CD:CD,17)</f>
        <v>0</v>
      </c>
      <c r="I464" s="19" t="str">
        <f t="shared" si="8"/>
        <v>0</v>
      </c>
    </row>
    <row r="465" spans="1:9">
      <c r="A465">
        <f>'Insert Tab Bedrijf'!B466</f>
        <v>0</v>
      </c>
      <c r="B465">
        <f>'Insert Tab Bedrijf'!C466</f>
        <v>0</v>
      </c>
      <c r="C465" s="3">
        <f xml:space="preserve"> COUNTIF('Insert Tab Werknemers'!A$3:A$20000,A465)</f>
        <v>0</v>
      </c>
      <c r="D465" s="19">
        <f>VALUE('Insert Tab Bedrijf'!BY466)</f>
        <v>0</v>
      </c>
      <c r="E465" s="3" t="e">
        <f xml:space="preserve"> VLOOKUP(D465,'CAO Brancheregelingen lijst'!A:B,2,FALSE)</f>
        <v>#N/A</v>
      </c>
      <c r="F465" s="3">
        <f xml:space="preserve"> 'Insert Tab Bedrijf'!BZ466</f>
        <v>0</v>
      </c>
      <c r="G465" s="3" t="e">
        <f>VLOOKUP(F465:F1427,'Sector codes'!A$5:C$71,3,FALSE)</f>
        <v>#N/A</v>
      </c>
      <c r="H465">
        <f>COUNTIFS('Insert Tab Werknemers'!A:A,A465,'Insert Tab Werknemers'!CD:CD,17)</f>
        <v>0</v>
      </c>
      <c r="I465" s="19" t="str">
        <f t="shared" si="8"/>
        <v>0</v>
      </c>
    </row>
    <row r="466" spans="1:9">
      <c r="A466">
        <f>'Insert Tab Bedrijf'!B467</f>
        <v>0</v>
      </c>
      <c r="B466">
        <f>'Insert Tab Bedrijf'!C467</f>
        <v>0</v>
      </c>
      <c r="C466" s="3">
        <f xml:space="preserve"> COUNTIF('Insert Tab Werknemers'!A$3:A$20000,A466)</f>
        <v>0</v>
      </c>
      <c r="D466" s="19">
        <f>VALUE('Insert Tab Bedrijf'!BY467)</f>
        <v>0</v>
      </c>
      <c r="E466" s="3" t="e">
        <f xml:space="preserve"> VLOOKUP(D466,'CAO Brancheregelingen lijst'!A:B,2,FALSE)</f>
        <v>#N/A</v>
      </c>
      <c r="F466" s="3">
        <f xml:space="preserve"> 'Insert Tab Bedrijf'!BZ467</f>
        <v>0</v>
      </c>
      <c r="G466" s="3" t="e">
        <f>VLOOKUP(F466:F1428,'Sector codes'!A$5:C$71,3,FALSE)</f>
        <v>#N/A</v>
      </c>
      <c r="H466">
        <f>COUNTIFS('Insert Tab Werknemers'!A:A,A466,'Insert Tab Werknemers'!CD:CD,17)</f>
        <v>0</v>
      </c>
      <c r="I466" s="19" t="str">
        <f t="shared" si="8"/>
        <v>0</v>
      </c>
    </row>
    <row r="467" spans="1:9">
      <c r="A467">
        <f>'Insert Tab Bedrijf'!B468</f>
        <v>0</v>
      </c>
      <c r="B467">
        <f>'Insert Tab Bedrijf'!C468</f>
        <v>0</v>
      </c>
      <c r="C467" s="3">
        <f xml:space="preserve"> COUNTIF('Insert Tab Werknemers'!A$3:A$20000,A467)</f>
        <v>0</v>
      </c>
      <c r="D467" s="19">
        <f>VALUE('Insert Tab Bedrijf'!BY468)</f>
        <v>0</v>
      </c>
      <c r="E467" s="3" t="e">
        <f xml:space="preserve"> VLOOKUP(D467,'CAO Brancheregelingen lijst'!A:B,2,FALSE)</f>
        <v>#N/A</v>
      </c>
      <c r="F467" s="3">
        <f xml:space="preserve"> 'Insert Tab Bedrijf'!BZ468</f>
        <v>0</v>
      </c>
      <c r="G467" s="3" t="e">
        <f>VLOOKUP(F467:F1429,'Sector codes'!A$5:C$71,3,FALSE)</f>
        <v>#N/A</v>
      </c>
      <c r="H467">
        <f>COUNTIFS('Insert Tab Werknemers'!A:A,A467,'Insert Tab Werknemers'!CD:CD,17)</f>
        <v>0</v>
      </c>
      <c r="I467" s="19" t="str">
        <f t="shared" si="8"/>
        <v>0</v>
      </c>
    </row>
    <row r="468" spans="1:9">
      <c r="A468">
        <f>'Insert Tab Bedrijf'!B469</f>
        <v>0</v>
      </c>
      <c r="B468">
        <f>'Insert Tab Bedrijf'!C469</f>
        <v>0</v>
      </c>
      <c r="C468" s="3">
        <f xml:space="preserve"> COUNTIF('Insert Tab Werknemers'!A$3:A$20000,A468)</f>
        <v>0</v>
      </c>
      <c r="D468" s="19">
        <f>VALUE('Insert Tab Bedrijf'!BY469)</f>
        <v>0</v>
      </c>
      <c r="E468" s="3" t="e">
        <f xml:space="preserve"> VLOOKUP(D468,'CAO Brancheregelingen lijst'!A:B,2,FALSE)</f>
        <v>#N/A</v>
      </c>
      <c r="F468" s="3">
        <f xml:space="preserve"> 'Insert Tab Bedrijf'!BZ469</f>
        <v>0</v>
      </c>
      <c r="G468" s="3" t="e">
        <f>VLOOKUP(F468:F1430,'Sector codes'!A$5:C$71,3,FALSE)</f>
        <v>#N/A</v>
      </c>
      <c r="H468">
        <f>COUNTIFS('Insert Tab Werknemers'!A:A,A468,'Insert Tab Werknemers'!CD:CD,17)</f>
        <v>0</v>
      </c>
      <c r="I468" s="19" t="str">
        <f t="shared" si="8"/>
        <v>0</v>
      </c>
    </row>
    <row r="469" spans="1:9">
      <c r="A469">
        <f>'Insert Tab Bedrijf'!B470</f>
        <v>0</v>
      </c>
      <c r="B469">
        <f>'Insert Tab Bedrijf'!C470</f>
        <v>0</v>
      </c>
      <c r="C469" s="3">
        <f xml:space="preserve"> COUNTIF('Insert Tab Werknemers'!A$3:A$20000,A469)</f>
        <v>0</v>
      </c>
      <c r="D469" s="19">
        <f>VALUE('Insert Tab Bedrijf'!BY470)</f>
        <v>0</v>
      </c>
      <c r="E469" s="3" t="e">
        <f xml:space="preserve"> VLOOKUP(D469,'CAO Brancheregelingen lijst'!A:B,2,FALSE)</f>
        <v>#N/A</v>
      </c>
      <c r="F469" s="3">
        <f xml:space="preserve"> 'Insert Tab Bedrijf'!BZ470</f>
        <v>0</v>
      </c>
      <c r="G469" s="3" t="e">
        <f>VLOOKUP(F469:F1431,'Sector codes'!A$5:C$71,3,FALSE)</f>
        <v>#N/A</v>
      </c>
      <c r="H469">
        <f>COUNTIFS('Insert Tab Werknemers'!A:A,A469,'Insert Tab Werknemers'!CD:CD,17)</f>
        <v>0</v>
      </c>
      <c r="I469" s="19" t="str">
        <f t="shared" si="8"/>
        <v>0</v>
      </c>
    </row>
    <row r="470" spans="1:9">
      <c r="A470">
        <f>'Insert Tab Bedrijf'!B471</f>
        <v>0</v>
      </c>
      <c r="B470">
        <f>'Insert Tab Bedrijf'!C471</f>
        <v>0</v>
      </c>
      <c r="C470" s="3">
        <f xml:space="preserve"> COUNTIF('Insert Tab Werknemers'!A$3:A$20000,A470)</f>
        <v>0</v>
      </c>
      <c r="D470" s="19">
        <f>VALUE('Insert Tab Bedrijf'!BY471)</f>
        <v>0</v>
      </c>
      <c r="E470" s="3" t="e">
        <f xml:space="preserve"> VLOOKUP(D470,'CAO Brancheregelingen lijst'!A:B,2,FALSE)</f>
        <v>#N/A</v>
      </c>
      <c r="F470" s="3">
        <f xml:space="preserve"> 'Insert Tab Bedrijf'!BZ471</f>
        <v>0</v>
      </c>
      <c r="G470" s="3" t="e">
        <f>VLOOKUP(F470:F1432,'Sector codes'!A$5:C$71,3,FALSE)</f>
        <v>#N/A</v>
      </c>
      <c r="H470">
        <f>COUNTIFS('Insert Tab Werknemers'!A:A,A470,'Insert Tab Werknemers'!CD:CD,17)</f>
        <v>0</v>
      </c>
      <c r="I470" s="19" t="str">
        <f t="shared" si="8"/>
        <v>0</v>
      </c>
    </row>
    <row r="471" spans="1:9">
      <c r="A471">
        <f>'Insert Tab Bedrijf'!B472</f>
        <v>0</v>
      </c>
      <c r="B471">
        <f>'Insert Tab Bedrijf'!C472</f>
        <v>0</v>
      </c>
      <c r="C471" s="3">
        <f xml:space="preserve"> COUNTIF('Insert Tab Werknemers'!A$3:A$20000,A471)</f>
        <v>0</v>
      </c>
      <c r="D471" s="19">
        <f>VALUE('Insert Tab Bedrijf'!BY472)</f>
        <v>0</v>
      </c>
      <c r="E471" s="3" t="e">
        <f xml:space="preserve"> VLOOKUP(D471,'CAO Brancheregelingen lijst'!A:B,2,FALSE)</f>
        <v>#N/A</v>
      </c>
      <c r="F471" s="3">
        <f xml:space="preserve"> 'Insert Tab Bedrijf'!BZ472</f>
        <v>0</v>
      </c>
      <c r="G471" s="3" t="e">
        <f>VLOOKUP(F471:F1433,'Sector codes'!A$5:C$71,3,FALSE)</f>
        <v>#N/A</v>
      </c>
      <c r="H471">
        <f>COUNTIFS('Insert Tab Werknemers'!A:A,A471,'Insert Tab Werknemers'!CD:CD,17)</f>
        <v>0</v>
      </c>
      <c r="I471" s="19" t="str">
        <f t="shared" si="8"/>
        <v>0</v>
      </c>
    </row>
    <row r="472" spans="1:9">
      <c r="A472">
        <f>'Insert Tab Bedrijf'!B473</f>
        <v>0</v>
      </c>
      <c r="B472">
        <f>'Insert Tab Bedrijf'!C473</f>
        <v>0</v>
      </c>
      <c r="C472" s="3">
        <f xml:space="preserve"> COUNTIF('Insert Tab Werknemers'!A$3:A$20000,A472)</f>
        <v>0</v>
      </c>
      <c r="D472" s="19">
        <f>VALUE('Insert Tab Bedrijf'!BY473)</f>
        <v>0</v>
      </c>
      <c r="E472" s="3" t="e">
        <f xml:space="preserve"> VLOOKUP(D472,'CAO Brancheregelingen lijst'!A:B,2,FALSE)</f>
        <v>#N/A</v>
      </c>
      <c r="F472" s="3">
        <f xml:space="preserve"> 'Insert Tab Bedrijf'!BZ473</f>
        <v>0</v>
      </c>
      <c r="G472" s="3" t="e">
        <f>VLOOKUP(F472:F1434,'Sector codes'!A$5:C$71,3,FALSE)</f>
        <v>#N/A</v>
      </c>
      <c r="H472">
        <f>COUNTIFS('Insert Tab Werknemers'!A:A,A472,'Insert Tab Werknemers'!CD:CD,17)</f>
        <v>0</v>
      </c>
      <c r="I472" s="19" t="str">
        <f t="shared" si="8"/>
        <v>0</v>
      </c>
    </row>
    <row r="473" spans="1:9">
      <c r="A473">
        <f>'Insert Tab Bedrijf'!B474</f>
        <v>0</v>
      </c>
      <c r="B473">
        <f>'Insert Tab Bedrijf'!C474</f>
        <v>0</v>
      </c>
      <c r="C473" s="3">
        <f xml:space="preserve"> COUNTIF('Insert Tab Werknemers'!A$3:A$20000,A473)</f>
        <v>0</v>
      </c>
      <c r="D473" s="19">
        <f>VALUE('Insert Tab Bedrijf'!BY474)</f>
        <v>0</v>
      </c>
      <c r="E473" s="3" t="e">
        <f xml:space="preserve"> VLOOKUP(D473,'CAO Brancheregelingen lijst'!A:B,2,FALSE)</f>
        <v>#N/A</v>
      </c>
      <c r="F473" s="3">
        <f xml:space="preserve"> 'Insert Tab Bedrijf'!BZ474</f>
        <v>0</v>
      </c>
      <c r="G473" s="3" t="e">
        <f>VLOOKUP(F473:F1435,'Sector codes'!A$5:C$71,3,FALSE)</f>
        <v>#N/A</v>
      </c>
      <c r="H473">
        <f>COUNTIFS('Insert Tab Werknemers'!A:A,A473,'Insert Tab Werknemers'!CD:CD,17)</f>
        <v>0</v>
      </c>
      <c r="I473" s="19" t="str">
        <f t="shared" si="8"/>
        <v>0</v>
      </c>
    </row>
    <row r="474" spans="1:9">
      <c r="A474">
        <f>'Insert Tab Bedrijf'!B475</f>
        <v>0</v>
      </c>
      <c r="B474">
        <f>'Insert Tab Bedrijf'!C475</f>
        <v>0</v>
      </c>
      <c r="C474" s="3">
        <f xml:space="preserve"> COUNTIF('Insert Tab Werknemers'!A$3:A$20000,A474)</f>
        <v>0</v>
      </c>
      <c r="D474" s="19">
        <f>VALUE('Insert Tab Bedrijf'!BY475)</f>
        <v>0</v>
      </c>
      <c r="E474" s="3" t="e">
        <f xml:space="preserve"> VLOOKUP(D474,'CAO Brancheregelingen lijst'!A:B,2,FALSE)</f>
        <v>#N/A</v>
      </c>
      <c r="F474" s="3">
        <f xml:space="preserve"> 'Insert Tab Bedrijf'!BZ475</f>
        <v>0</v>
      </c>
      <c r="G474" s="3" t="e">
        <f>VLOOKUP(F474:F1436,'Sector codes'!A$5:C$71,3,FALSE)</f>
        <v>#N/A</v>
      </c>
      <c r="H474">
        <f>COUNTIFS('Insert Tab Werknemers'!A:A,A474,'Insert Tab Werknemers'!CD:CD,17)</f>
        <v>0</v>
      </c>
      <c r="I474" s="19" t="str">
        <f t="shared" si="8"/>
        <v>0</v>
      </c>
    </row>
    <row r="475" spans="1:9">
      <c r="A475">
        <f>'Insert Tab Bedrijf'!B476</f>
        <v>0</v>
      </c>
      <c r="B475">
        <f>'Insert Tab Bedrijf'!C476</f>
        <v>0</v>
      </c>
      <c r="C475" s="3">
        <f xml:space="preserve"> COUNTIF('Insert Tab Werknemers'!A$3:A$20000,A475)</f>
        <v>0</v>
      </c>
      <c r="D475" s="19">
        <f>VALUE('Insert Tab Bedrijf'!BY476)</f>
        <v>0</v>
      </c>
      <c r="E475" s="3" t="e">
        <f xml:space="preserve"> VLOOKUP(D475,'CAO Brancheregelingen lijst'!A:B,2,FALSE)</f>
        <v>#N/A</v>
      </c>
      <c r="F475" s="3">
        <f xml:space="preserve"> 'Insert Tab Bedrijf'!BZ476</f>
        <v>0</v>
      </c>
      <c r="G475" s="3" t="e">
        <f>VLOOKUP(F475:F1437,'Sector codes'!A$5:C$71,3,FALSE)</f>
        <v>#N/A</v>
      </c>
      <c r="H475">
        <f>COUNTIFS('Insert Tab Werknemers'!A:A,A475,'Insert Tab Werknemers'!CD:CD,17)</f>
        <v>0</v>
      </c>
      <c r="I475" s="19" t="str">
        <f t="shared" si="8"/>
        <v>0</v>
      </c>
    </row>
    <row r="476" spans="1:9">
      <c r="A476">
        <f>'Insert Tab Bedrijf'!B477</f>
        <v>0</v>
      </c>
      <c r="B476">
        <f>'Insert Tab Bedrijf'!C477</f>
        <v>0</v>
      </c>
      <c r="C476" s="3">
        <f xml:space="preserve"> COUNTIF('Insert Tab Werknemers'!A$3:A$20000,A476)</f>
        <v>0</v>
      </c>
      <c r="D476" s="19">
        <f>VALUE('Insert Tab Bedrijf'!BY477)</f>
        <v>0</v>
      </c>
      <c r="E476" s="3" t="e">
        <f xml:space="preserve"> VLOOKUP(D476,'CAO Brancheregelingen lijst'!A:B,2,FALSE)</f>
        <v>#N/A</v>
      </c>
      <c r="F476" s="3">
        <f xml:space="preserve"> 'Insert Tab Bedrijf'!BZ477</f>
        <v>0</v>
      </c>
      <c r="G476" s="3" t="e">
        <f>VLOOKUP(F476:F1438,'Sector codes'!A$5:C$71,3,FALSE)</f>
        <v>#N/A</v>
      </c>
      <c r="H476">
        <f>COUNTIFS('Insert Tab Werknemers'!A:A,A476,'Insert Tab Werknemers'!CD:CD,17)</f>
        <v>0</v>
      </c>
      <c r="I476" s="19" t="str">
        <f t="shared" si="8"/>
        <v>0</v>
      </c>
    </row>
    <row r="477" spans="1:9">
      <c r="A477">
        <f>'Insert Tab Bedrijf'!B478</f>
        <v>0</v>
      </c>
      <c r="B477">
        <f>'Insert Tab Bedrijf'!C478</f>
        <v>0</v>
      </c>
      <c r="C477" s="3">
        <f xml:space="preserve"> COUNTIF('Insert Tab Werknemers'!A$3:A$20000,A477)</f>
        <v>0</v>
      </c>
      <c r="D477" s="19">
        <f>VALUE('Insert Tab Bedrijf'!BY478)</f>
        <v>0</v>
      </c>
      <c r="E477" s="3" t="e">
        <f xml:space="preserve"> VLOOKUP(D477,'CAO Brancheregelingen lijst'!A:B,2,FALSE)</f>
        <v>#N/A</v>
      </c>
      <c r="F477" s="3">
        <f xml:space="preserve"> 'Insert Tab Bedrijf'!BZ478</f>
        <v>0</v>
      </c>
      <c r="G477" s="3" t="e">
        <f>VLOOKUP(F477:F1439,'Sector codes'!A$5:C$71,3,FALSE)</f>
        <v>#N/A</v>
      </c>
      <c r="H477">
        <f>COUNTIFS('Insert Tab Werknemers'!A:A,A477,'Insert Tab Werknemers'!CD:CD,17)</f>
        <v>0</v>
      </c>
      <c r="I477" s="19" t="str">
        <f t="shared" si="8"/>
        <v>0</v>
      </c>
    </row>
    <row r="478" spans="1:9">
      <c r="A478">
        <f>'Insert Tab Bedrijf'!B479</f>
        <v>0</v>
      </c>
      <c r="B478">
        <f>'Insert Tab Bedrijf'!C479</f>
        <v>0</v>
      </c>
      <c r="C478" s="3">
        <f xml:space="preserve"> COUNTIF('Insert Tab Werknemers'!A$3:A$20000,A478)</f>
        <v>0</v>
      </c>
      <c r="D478" s="19">
        <f>VALUE('Insert Tab Bedrijf'!BY479)</f>
        <v>0</v>
      </c>
      <c r="E478" s="3" t="e">
        <f xml:space="preserve"> VLOOKUP(D478,'CAO Brancheregelingen lijst'!A:B,2,FALSE)</f>
        <v>#N/A</v>
      </c>
      <c r="F478" s="3">
        <f xml:space="preserve"> 'Insert Tab Bedrijf'!BZ479</f>
        <v>0</v>
      </c>
      <c r="G478" s="3" t="e">
        <f>VLOOKUP(F478:F1440,'Sector codes'!A$5:C$71,3,FALSE)</f>
        <v>#N/A</v>
      </c>
      <c r="H478">
        <f>COUNTIFS('Insert Tab Werknemers'!A:A,A478,'Insert Tab Werknemers'!CD:CD,17)</f>
        <v>0</v>
      </c>
      <c r="I478" s="19" t="str">
        <f t="shared" si="8"/>
        <v>0</v>
      </c>
    </row>
    <row r="479" spans="1:9">
      <c r="A479">
        <f>'Insert Tab Bedrijf'!B480</f>
        <v>0</v>
      </c>
      <c r="B479">
        <f>'Insert Tab Bedrijf'!C480</f>
        <v>0</v>
      </c>
      <c r="C479" s="3">
        <f xml:space="preserve"> COUNTIF('Insert Tab Werknemers'!A$3:A$20000,A479)</f>
        <v>0</v>
      </c>
      <c r="D479" s="19">
        <f>VALUE('Insert Tab Bedrijf'!BY480)</f>
        <v>0</v>
      </c>
      <c r="E479" s="3" t="e">
        <f xml:space="preserve"> VLOOKUP(D479,'CAO Brancheregelingen lijst'!A:B,2,FALSE)</f>
        <v>#N/A</v>
      </c>
      <c r="F479" s="3">
        <f xml:space="preserve"> 'Insert Tab Bedrijf'!BZ480</f>
        <v>0</v>
      </c>
      <c r="G479" s="3" t="e">
        <f>VLOOKUP(F479:F1441,'Sector codes'!A$5:C$71,3,FALSE)</f>
        <v>#N/A</v>
      </c>
      <c r="H479">
        <f>COUNTIFS('Insert Tab Werknemers'!A:A,A479,'Insert Tab Werknemers'!CD:CD,17)</f>
        <v>0</v>
      </c>
      <c r="I479" s="19" t="str">
        <f t="shared" si="8"/>
        <v>0</v>
      </c>
    </row>
    <row r="480" spans="1:9">
      <c r="A480">
        <f>'Insert Tab Bedrijf'!B481</f>
        <v>0</v>
      </c>
      <c r="B480">
        <f>'Insert Tab Bedrijf'!C481</f>
        <v>0</v>
      </c>
      <c r="C480" s="3">
        <f xml:space="preserve"> COUNTIF('Insert Tab Werknemers'!A$3:A$20000,A480)</f>
        <v>0</v>
      </c>
      <c r="D480" s="19">
        <f>VALUE('Insert Tab Bedrijf'!BY481)</f>
        <v>0</v>
      </c>
      <c r="E480" s="3" t="e">
        <f xml:space="preserve"> VLOOKUP(D480,'CAO Brancheregelingen lijst'!A:B,2,FALSE)</f>
        <v>#N/A</v>
      </c>
      <c r="F480" s="3">
        <f xml:space="preserve"> 'Insert Tab Bedrijf'!BZ481</f>
        <v>0</v>
      </c>
      <c r="G480" s="3" t="e">
        <f>VLOOKUP(F480:F1442,'Sector codes'!A$5:C$71,3,FALSE)</f>
        <v>#N/A</v>
      </c>
      <c r="H480">
        <f>COUNTIFS('Insert Tab Werknemers'!A:A,A480,'Insert Tab Werknemers'!CD:CD,17)</f>
        <v>0</v>
      </c>
      <c r="I480" s="19" t="str">
        <f t="shared" si="8"/>
        <v>0</v>
      </c>
    </row>
    <row r="481" spans="1:9">
      <c r="A481">
        <f>'Insert Tab Bedrijf'!B482</f>
        <v>0</v>
      </c>
      <c r="B481">
        <f>'Insert Tab Bedrijf'!C482</f>
        <v>0</v>
      </c>
      <c r="C481" s="3">
        <f xml:space="preserve"> COUNTIF('Insert Tab Werknemers'!A$3:A$20000,A481)</f>
        <v>0</v>
      </c>
      <c r="D481" s="19">
        <f>VALUE('Insert Tab Bedrijf'!BY482)</f>
        <v>0</v>
      </c>
      <c r="E481" s="3" t="e">
        <f xml:space="preserve"> VLOOKUP(D481,'CAO Brancheregelingen lijst'!A:B,2,FALSE)</f>
        <v>#N/A</v>
      </c>
      <c r="F481" s="3">
        <f xml:space="preserve"> 'Insert Tab Bedrijf'!BZ482</f>
        <v>0</v>
      </c>
      <c r="G481" s="3" t="e">
        <f>VLOOKUP(F481:F1443,'Sector codes'!A$5:C$71,3,FALSE)</f>
        <v>#N/A</v>
      </c>
      <c r="H481">
        <f>COUNTIFS('Insert Tab Werknemers'!A:A,A481,'Insert Tab Werknemers'!CD:CD,17)</f>
        <v>0</v>
      </c>
      <c r="I481" s="19" t="str">
        <f t="shared" si="8"/>
        <v>0</v>
      </c>
    </row>
    <row r="482" spans="1:9">
      <c r="A482">
        <f>'Insert Tab Bedrijf'!B483</f>
        <v>0</v>
      </c>
      <c r="B482">
        <f>'Insert Tab Bedrijf'!C483</f>
        <v>0</v>
      </c>
      <c r="C482" s="3">
        <f xml:space="preserve"> COUNTIF('Insert Tab Werknemers'!A$3:A$20000,A482)</f>
        <v>0</v>
      </c>
      <c r="D482" s="19">
        <f>VALUE('Insert Tab Bedrijf'!BY483)</f>
        <v>0</v>
      </c>
      <c r="E482" s="3" t="e">
        <f xml:space="preserve"> VLOOKUP(D482,'CAO Brancheregelingen lijst'!A:B,2,FALSE)</f>
        <v>#N/A</v>
      </c>
      <c r="F482" s="3">
        <f xml:space="preserve"> 'Insert Tab Bedrijf'!BZ483</f>
        <v>0</v>
      </c>
      <c r="G482" s="3" t="e">
        <f>VLOOKUP(F482:F1444,'Sector codes'!A$5:C$71,3,FALSE)</f>
        <v>#N/A</v>
      </c>
      <c r="H482">
        <f>COUNTIFS('Insert Tab Werknemers'!A:A,A482,'Insert Tab Werknemers'!CD:CD,17)</f>
        <v>0</v>
      </c>
      <c r="I482" s="19" t="str">
        <f t="shared" si="8"/>
        <v>0</v>
      </c>
    </row>
    <row r="483" spans="1:9">
      <c r="A483">
        <f>'Insert Tab Bedrijf'!B484</f>
        <v>0</v>
      </c>
      <c r="B483">
        <f>'Insert Tab Bedrijf'!C484</f>
        <v>0</v>
      </c>
      <c r="C483" s="3">
        <f xml:space="preserve"> COUNTIF('Insert Tab Werknemers'!A$3:A$20000,A483)</f>
        <v>0</v>
      </c>
      <c r="D483" s="19">
        <f>VALUE('Insert Tab Bedrijf'!BY484)</f>
        <v>0</v>
      </c>
      <c r="E483" s="3" t="e">
        <f xml:space="preserve"> VLOOKUP(D483,'CAO Brancheregelingen lijst'!A:B,2,FALSE)</f>
        <v>#N/A</v>
      </c>
      <c r="F483" s="3">
        <f xml:space="preserve"> 'Insert Tab Bedrijf'!BZ484</f>
        <v>0</v>
      </c>
      <c r="G483" s="3" t="e">
        <f>VLOOKUP(F483:F1445,'Sector codes'!A$5:C$71,3,FALSE)</f>
        <v>#N/A</v>
      </c>
      <c r="H483">
        <f>COUNTIFS('Insert Tab Werknemers'!A:A,A483,'Insert Tab Werknemers'!CD:CD,17)</f>
        <v>0</v>
      </c>
      <c r="I483" s="19" t="str">
        <f t="shared" si="8"/>
        <v>0</v>
      </c>
    </row>
    <row r="484" spans="1:9">
      <c r="A484">
        <f>'Insert Tab Bedrijf'!B485</f>
        <v>0</v>
      </c>
      <c r="B484">
        <f>'Insert Tab Bedrijf'!C485</f>
        <v>0</v>
      </c>
      <c r="C484" s="3">
        <f xml:space="preserve"> COUNTIF('Insert Tab Werknemers'!A$3:A$20000,A484)</f>
        <v>0</v>
      </c>
      <c r="D484" s="19">
        <f>VALUE('Insert Tab Bedrijf'!BY485)</f>
        <v>0</v>
      </c>
      <c r="E484" s="3" t="e">
        <f xml:space="preserve"> VLOOKUP(D484,'CAO Brancheregelingen lijst'!A:B,2,FALSE)</f>
        <v>#N/A</v>
      </c>
      <c r="F484" s="3">
        <f xml:space="preserve"> 'Insert Tab Bedrijf'!BZ485</f>
        <v>0</v>
      </c>
      <c r="G484" s="3" t="e">
        <f>VLOOKUP(F484:F1446,'Sector codes'!A$5:C$71,3,FALSE)</f>
        <v>#N/A</v>
      </c>
      <c r="H484">
        <f>COUNTIFS('Insert Tab Werknemers'!A:A,A484,'Insert Tab Werknemers'!CD:CD,17)</f>
        <v>0</v>
      </c>
      <c r="I484" s="19" t="str">
        <f t="shared" si="8"/>
        <v>0</v>
      </c>
    </row>
    <row r="485" spans="1:9">
      <c r="A485">
        <f>'Insert Tab Bedrijf'!B486</f>
        <v>0</v>
      </c>
      <c r="B485">
        <f>'Insert Tab Bedrijf'!C486</f>
        <v>0</v>
      </c>
      <c r="C485" s="3">
        <f xml:space="preserve"> COUNTIF('Insert Tab Werknemers'!A$3:A$20000,A485)</f>
        <v>0</v>
      </c>
      <c r="D485" s="19">
        <f>VALUE('Insert Tab Bedrijf'!BY486)</f>
        <v>0</v>
      </c>
      <c r="E485" s="3" t="e">
        <f xml:space="preserve"> VLOOKUP(D485,'CAO Brancheregelingen lijst'!A:B,2,FALSE)</f>
        <v>#N/A</v>
      </c>
      <c r="F485" s="3">
        <f xml:space="preserve"> 'Insert Tab Bedrijf'!BZ486</f>
        <v>0</v>
      </c>
      <c r="G485" s="3" t="e">
        <f>VLOOKUP(F485:F1447,'Sector codes'!A$5:C$71,3,FALSE)</f>
        <v>#N/A</v>
      </c>
      <c r="H485">
        <f>COUNTIFS('Insert Tab Werknemers'!A:A,A485,'Insert Tab Werknemers'!CD:CD,17)</f>
        <v>0</v>
      </c>
      <c r="I485" s="19" t="str">
        <f t="shared" si="8"/>
        <v>0</v>
      </c>
    </row>
    <row r="486" spans="1:9">
      <c r="A486">
        <f>'Insert Tab Bedrijf'!B487</f>
        <v>0</v>
      </c>
      <c r="B486">
        <f>'Insert Tab Bedrijf'!C487</f>
        <v>0</v>
      </c>
      <c r="C486" s="3">
        <f xml:space="preserve"> COUNTIF('Insert Tab Werknemers'!A$3:A$20000,A486)</f>
        <v>0</v>
      </c>
      <c r="D486" s="19">
        <f>VALUE('Insert Tab Bedrijf'!BY487)</f>
        <v>0</v>
      </c>
      <c r="E486" s="3" t="e">
        <f xml:space="preserve"> VLOOKUP(D486,'CAO Brancheregelingen lijst'!A:B,2,FALSE)</f>
        <v>#N/A</v>
      </c>
      <c r="F486" s="3">
        <f xml:space="preserve"> 'Insert Tab Bedrijf'!BZ487</f>
        <v>0</v>
      </c>
      <c r="G486" s="3" t="e">
        <f>VLOOKUP(F486:F1448,'Sector codes'!A$5:C$71,3,FALSE)</f>
        <v>#N/A</v>
      </c>
      <c r="H486">
        <f>COUNTIFS('Insert Tab Werknemers'!A:A,A486,'Insert Tab Werknemers'!CD:CD,17)</f>
        <v>0</v>
      </c>
      <c r="I486" s="19" t="str">
        <f t="shared" si="8"/>
        <v>0</v>
      </c>
    </row>
    <row r="487" spans="1:9">
      <c r="A487">
        <f>'Insert Tab Bedrijf'!B488</f>
        <v>0</v>
      </c>
      <c r="B487">
        <f>'Insert Tab Bedrijf'!C488</f>
        <v>0</v>
      </c>
      <c r="C487" s="3">
        <f xml:space="preserve"> COUNTIF('Insert Tab Werknemers'!A$3:A$20000,A487)</f>
        <v>0</v>
      </c>
      <c r="D487" s="19">
        <f>VALUE('Insert Tab Bedrijf'!BY488)</f>
        <v>0</v>
      </c>
      <c r="E487" s="3" t="e">
        <f xml:space="preserve"> VLOOKUP(D487,'CAO Brancheregelingen lijst'!A:B,2,FALSE)</f>
        <v>#N/A</v>
      </c>
      <c r="F487" s="3">
        <f xml:space="preserve"> 'Insert Tab Bedrijf'!BZ488</f>
        <v>0</v>
      </c>
      <c r="G487" s="3" t="e">
        <f>VLOOKUP(F487:F1449,'Sector codes'!A$5:C$71,3,FALSE)</f>
        <v>#N/A</v>
      </c>
      <c r="H487">
        <f>COUNTIFS('Insert Tab Werknemers'!A:A,A487,'Insert Tab Werknemers'!CD:CD,17)</f>
        <v>0</v>
      </c>
      <c r="I487" s="19" t="str">
        <f t="shared" si="8"/>
        <v>0</v>
      </c>
    </row>
    <row r="488" spans="1:9">
      <c r="A488">
        <f>'Insert Tab Bedrijf'!B489</f>
        <v>0</v>
      </c>
      <c r="B488">
        <f>'Insert Tab Bedrijf'!C489</f>
        <v>0</v>
      </c>
      <c r="C488" s="3">
        <f xml:space="preserve"> COUNTIF('Insert Tab Werknemers'!A$3:A$20000,A488)</f>
        <v>0</v>
      </c>
      <c r="D488" s="19">
        <f>VALUE('Insert Tab Bedrijf'!BY489)</f>
        <v>0</v>
      </c>
      <c r="E488" s="3" t="e">
        <f xml:space="preserve"> VLOOKUP(D488,'CAO Brancheregelingen lijst'!A:B,2,FALSE)</f>
        <v>#N/A</v>
      </c>
      <c r="F488" s="3">
        <f xml:space="preserve"> 'Insert Tab Bedrijf'!BZ489</f>
        <v>0</v>
      </c>
      <c r="G488" s="3" t="e">
        <f>VLOOKUP(F488:F1450,'Sector codes'!A$5:C$71,3,FALSE)</f>
        <v>#N/A</v>
      </c>
      <c r="H488">
        <f>COUNTIFS('Insert Tab Werknemers'!A:A,A488,'Insert Tab Werknemers'!CD:CD,17)</f>
        <v>0</v>
      </c>
      <c r="I488" s="19" t="str">
        <f t="shared" si="8"/>
        <v>0</v>
      </c>
    </row>
    <row r="489" spans="1:9">
      <c r="A489">
        <f>'Insert Tab Bedrijf'!B490</f>
        <v>0</v>
      </c>
      <c r="B489">
        <f>'Insert Tab Bedrijf'!C490</f>
        <v>0</v>
      </c>
      <c r="C489" s="3">
        <f xml:space="preserve"> COUNTIF('Insert Tab Werknemers'!A$3:A$20000,A489)</f>
        <v>0</v>
      </c>
      <c r="D489" s="19">
        <f>VALUE('Insert Tab Bedrijf'!BY490)</f>
        <v>0</v>
      </c>
      <c r="E489" s="3" t="e">
        <f xml:space="preserve"> VLOOKUP(D489,'CAO Brancheregelingen lijst'!A:B,2,FALSE)</f>
        <v>#N/A</v>
      </c>
      <c r="F489" s="3">
        <f xml:space="preserve"> 'Insert Tab Bedrijf'!BZ490</f>
        <v>0</v>
      </c>
      <c r="G489" s="3" t="e">
        <f>VLOOKUP(F489:F1451,'Sector codes'!A$5:C$71,3,FALSE)</f>
        <v>#N/A</v>
      </c>
      <c r="H489">
        <f>COUNTIFS('Insert Tab Werknemers'!A:A,A489,'Insert Tab Werknemers'!CD:CD,17)</f>
        <v>0</v>
      </c>
      <c r="I489" s="19" t="str">
        <f t="shared" si="8"/>
        <v>0</v>
      </c>
    </row>
    <row r="490" spans="1:9">
      <c r="A490">
        <f>'Insert Tab Bedrijf'!B491</f>
        <v>0</v>
      </c>
      <c r="B490">
        <f>'Insert Tab Bedrijf'!C491</f>
        <v>0</v>
      </c>
      <c r="C490" s="3">
        <f xml:space="preserve"> COUNTIF('Insert Tab Werknemers'!A$3:A$20000,A490)</f>
        <v>0</v>
      </c>
      <c r="D490" s="19">
        <f>VALUE('Insert Tab Bedrijf'!BY491)</f>
        <v>0</v>
      </c>
      <c r="E490" s="3" t="e">
        <f xml:space="preserve"> VLOOKUP(D490,'CAO Brancheregelingen lijst'!A:B,2,FALSE)</f>
        <v>#N/A</v>
      </c>
      <c r="F490" s="3">
        <f xml:space="preserve"> 'Insert Tab Bedrijf'!BZ491</f>
        <v>0</v>
      </c>
      <c r="G490" s="3" t="e">
        <f>VLOOKUP(F490:F1452,'Sector codes'!A$5:C$71,3,FALSE)</f>
        <v>#N/A</v>
      </c>
      <c r="H490">
        <f>COUNTIFS('Insert Tab Werknemers'!A:A,A490,'Insert Tab Werknemers'!CD:CD,17)</f>
        <v>0</v>
      </c>
      <c r="I490" s="19" t="str">
        <f t="shared" si="8"/>
        <v>0</v>
      </c>
    </row>
    <row r="491" spans="1:9">
      <c r="A491">
        <f>'Insert Tab Bedrijf'!B492</f>
        <v>0</v>
      </c>
      <c r="B491">
        <f>'Insert Tab Bedrijf'!C492</f>
        <v>0</v>
      </c>
      <c r="C491" s="3">
        <f xml:space="preserve"> COUNTIF('Insert Tab Werknemers'!A$3:A$20000,A491)</f>
        <v>0</v>
      </c>
      <c r="D491" s="19">
        <f>VALUE('Insert Tab Bedrijf'!BY492)</f>
        <v>0</v>
      </c>
      <c r="E491" s="3" t="e">
        <f xml:space="preserve"> VLOOKUP(D491,'CAO Brancheregelingen lijst'!A:B,2,FALSE)</f>
        <v>#N/A</v>
      </c>
      <c r="F491" s="3">
        <f xml:space="preserve"> 'Insert Tab Bedrijf'!BZ492</f>
        <v>0</v>
      </c>
      <c r="G491" s="3" t="e">
        <f>VLOOKUP(F491:F1453,'Sector codes'!A$5:C$71,3,FALSE)</f>
        <v>#N/A</v>
      </c>
      <c r="H491">
        <f>COUNTIFS('Insert Tab Werknemers'!A:A,A491,'Insert Tab Werknemers'!CD:CD,17)</f>
        <v>0</v>
      </c>
      <c r="I491" s="19" t="str">
        <f t="shared" si="8"/>
        <v>0</v>
      </c>
    </row>
    <row r="492" spans="1:9">
      <c r="A492">
        <f>'Insert Tab Bedrijf'!B493</f>
        <v>0</v>
      </c>
      <c r="B492">
        <f>'Insert Tab Bedrijf'!C493</f>
        <v>0</v>
      </c>
      <c r="C492" s="3">
        <f xml:space="preserve"> COUNTIF('Insert Tab Werknemers'!A$3:A$20000,A492)</f>
        <v>0</v>
      </c>
      <c r="D492" s="19">
        <f>VALUE('Insert Tab Bedrijf'!BY493)</f>
        <v>0</v>
      </c>
      <c r="E492" s="3" t="e">
        <f xml:space="preserve"> VLOOKUP(D492,'CAO Brancheregelingen lijst'!A:B,2,FALSE)</f>
        <v>#N/A</v>
      </c>
      <c r="F492" s="3">
        <f xml:space="preserve"> 'Insert Tab Bedrijf'!BZ493</f>
        <v>0</v>
      </c>
      <c r="G492" s="3" t="e">
        <f>VLOOKUP(F492:F1454,'Sector codes'!A$5:C$71,3,FALSE)</f>
        <v>#N/A</v>
      </c>
      <c r="H492">
        <f>COUNTIFS('Insert Tab Werknemers'!A:A,A492,'Insert Tab Werknemers'!CD:CD,17)</f>
        <v>0</v>
      </c>
      <c r="I492" s="19" t="str">
        <f t="shared" si="8"/>
        <v>0</v>
      </c>
    </row>
    <row r="493" spans="1:9">
      <c r="A493">
        <f>'Insert Tab Bedrijf'!B494</f>
        <v>0</v>
      </c>
      <c r="B493">
        <f>'Insert Tab Bedrijf'!C494</f>
        <v>0</v>
      </c>
      <c r="C493" s="3">
        <f xml:space="preserve"> COUNTIF('Insert Tab Werknemers'!A$3:A$20000,A493)</f>
        <v>0</v>
      </c>
      <c r="D493" s="19">
        <f>VALUE('Insert Tab Bedrijf'!BY494)</f>
        <v>0</v>
      </c>
      <c r="E493" s="3" t="e">
        <f xml:space="preserve"> VLOOKUP(D493,'CAO Brancheregelingen lijst'!A:B,2,FALSE)</f>
        <v>#N/A</v>
      </c>
      <c r="F493" s="3">
        <f xml:space="preserve"> 'Insert Tab Bedrijf'!BZ494</f>
        <v>0</v>
      </c>
      <c r="G493" s="3" t="e">
        <f>VLOOKUP(F493:F1455,'Sector codes'!A$5:C$71,3,FALSE)</f>
        <v>#N/A</v>
      </c>
      <c r="H493">
        <f>COUNTIFS('Insert Tab Werknemers'!A:A,A493,'Insert Tab Werknemers'!CD:CD,17)</f>
        <v>0</v>
      </c>
      <c r="I493" s="19" t="str">
        <f t="shared" si="8"/>
        <v>0</v>
      </c>
    </row>
    <row r="494" spans="1:9">
      <c r="A494">
        <f>'Insert Tab Bedrijf'!B495</f>
        <v>0</v>
      </c>
      <c r="B494">
        <f>'Insert Tab Bedrijf'!C495</f>
        <v>0</v>
      </c>
      <c r="C494" s="3">
        <f xml:space="preserve"> COUNTIF('Insert Tab Werknemers'!A$3:A$20000,A494)</f>
        <v>0</v>
      </c>
      <c r="D494" s="19">
        <f>VALUE('Insert Tab Bedrijf'!BY495)</f>
        <v>0</v>
      </c>
      <c r="E494" s="3" t="e">
        <f xml:space="preserve"> VLOOKUP(D494,'CAO Brancheregelingen lijst'!A:B,2,FALSE)</f>
        <v>#N/A</v>
      </c>
      <c r="F494" s="3">
        <f xml:space="preserve"> 'Insert Tab Bedrijf'!BZ495</f>
        <v>0</v>
      </c>
      <c r="G494" s="3" t="e">
        <f>VLOOKUP(F494:F1456,'Sector codes'!A$5:C$71,3,FALSE)</f>
        <v>#N/A</v>
      </c>
      <c r="H494">
        <f>COUNTIFS('Insert Tab Werknemers'!A:A,A494,'Insert Tab Werknemers'!CD:CD,17)</f>
        <v>0</v>
      </c>
      <c r="I494" s="19" t="str">
        <f t="shared" si="8"/>
        <v>0</v>
      </c>
    </row>
    <row r="495" spans="1:9">
      <c r="A495">
        <f>'Insert Tab Bedrijf'!B496</f>
        <v>0</v>
      </c>
      <c r="B495">
        <f>'Insert Tab Bedrijf'!C496</f>
        <v>0</v>
      </c>
      <c r="C495" s="3">
        <f xml:space="preserve"> COUNTIF('Insert Tab Werknemers'!A$3:A$20000,A495)</f>
        <v>0</v>
      </c>
      <c r="D495" s="19">
        <f>VALUE('Insert Tab Bedrijf'!BY496)</f>
        <v>0</v>
      </c>
      <c r="E495" s="3" t="e">
        <f xml:space="preserve"> VLOOKUP(D495,'CAO Brancheregelingen lijst'!A:B,2,FALSE)</f>
        <v>#N/A</v>
      </c>
      <c r="F495" s="3">
        <f xml:space="preserve"> 'Insert Tab Bedrijf'!BZ496</f>
        <v>0</v>
      </c>
      <c r="G495" s="3" t="e">
        <f>VLOOKUP(F495:F1457,'Sector codes'!A$5:C$71,3,FALSE)</f>
        <v>#N/A</v>
      </c>
      <c r="H495">
        <f>COUNTIFS('Insert Tab Werknemers'!A:A,A495,'Insert Tab Werknemers'!CD:CD,17)</f>
        <v>0</v>
      </c>
      <c r="I495" s="19" t="str">
        <f t="shared" si="8"/>
        <v>0</v>
      </c>
    </row>
    <row r="496" spans="1:9">
      <c r="A496">
        <f>'Insert Tab Bedrijf'!B497</f>
        <v>0</v>
      </c>
      <c r="B496">
        <f>'Insert Tab Bedrijf'!C497</f>
        <v>0</v>
      </c>
      <c r="C496" s="3">
        <f xml:space="preserve"> COUNTIF('Insert Tab Werknemers'!A$3:A$20000,A496)</f>
        <v>0</v>
      </c>
      <c r="D496" s="19">
        <f>VALUE('Insert Tab Bedrijf'!BY497)</f>
        <v>0</v>
      </c>
      <c r="E496" s="3" t="e">
        <f xml:space="preserve"> VLOOKUP(D496,'CAO Brancheregelingen lijst'!A:B,2,FALSE)</f>
        <v>#N/A</v>
      </c>
      <c r="F496" s="3">
        <f xml:space="preserve"> 'Insert Tab Bedrijf'!BZ497</f>
        <v>0</v>
      </c>
      <c r="G496" s="3" t="e">
        <f>VLOOKUP(F496:F1458,'Sector codes'!A$5:C$71,3,FALSE)</f>
        <v>#N/A</v>
      </c>
      <c r="H496">
        <f>COUNTIFS('Insert Tab Werknemers'!A:A,A496,'Insert Tab Werknemers'!CD:CD,17)</f>
        <v>0</v>
      </c>
      <c r="I496" s="19" t="str">
        <f t="shared" si="8"/>
        <v>0</v>
      </c>
    </row>
    <row r="497" spans="1:9">
      <c r="A497">
        <f>'Insert Tab Bedrijf'!B498</f>
        <v>0</v>
      </c>
      <c r="B497">
        <f>'Insert Tab Bedrijf'!C498</f>
        <v>0</v>
      </c>
      <c r="C497" s="3">
        <f xml:space="preserve"> COUNTIF('Insert Tab Werknemers'!A$3:A$20000,A497)</f>
        <v>0</v>
      </c>
      <c r="D497" s="19">
        <f>VALUE('Insert Tab Bedrijf'!BY498)</f>
        <v>0</v>
      </c>
      <c r="E497" s="3" t="e">
        <f xml:space="preserve"> VLOOKUP(D497,'CAO Brancheregelingen lijst'!A:B,2,FALSE)</f>
        <v>#N/A</v>
      </c>
      <c r="F497" s="3">
        <f xml:space="preserve"> 'Insert Tab Bedrijf'!BZ498</f>
        <v>0</v>
      </c>
      <c r="G497" s="3" t="e">
        <f>VLOOKUP(F497:F1459,'Sector codes'!A$5:C$71,3,FALSE)</f>
        <v>#N/A</v>
      </c>
      <c r="H497">
        <f>COUNTIFS('Insert Tab Werknemers'!A:A,A497,'Insert Tab Werknemers'!CD:CD,17)</f>
        <v>0</v>
      </c>
      <c r="I497" s="19" t="str">
        <f t="shared" si="8"/>
        <v>0</v>
      </c>
    </row>
    <row r="498" spans="1:9">
      <c r="A498">
        <f>'Insert Tab Bedrijf'!B499</f>
        <v>0</v>
      </c>
      <c r="B498">
        <f>'Insert Tab Bedrijf'!C499</f>
        <v>0</v>
      </c>
      <c r="C498" s="3">
        <f xml:space="preserve"> COUNTIF('Insert Tab Werknemers'!A$3:A$20000,A498)</f>
        <v>0</v>
      </c>
      <c r="D498" s="19">
        <f>VALUE('Insert Tab Bedrijf'!BY499)</f>
        <v>0</v>
      </c>
      <c r="E498" s="3" t="e">
        <f xml:space="preserve"> VLOOKUP(D498,'CAO Brancheregelingen lijst'!A:B,2,FALSE)</f>
        <v>#N/A</v>
      </c>
      <c r="F498" s="3">
        <f xml:space="preserve"> 'Insert Tab Bedrijf'!BZ499</f>
        <v>0</v>
      </c>
      <c r="G498" s="3" t="e">
        <f>VLOOKUP(F498:F1460,'Sector codes'!A$5:C$71,3,FALSE)</f>
        <v>#N/A</v>
      </c>
      <c r="H498">
        <f>COUNTIFS('Insert Tab Werknemers'!A:A,A498,'Insert Tab Werknemers'!CD:CD,17)</f>
        <v>0</v>
      </c>
      <c r="I498" s="19" t="str">
        <f t="shared" si="8"/>
        <v>0</v>
      </c>
    </row>
    <row r="499" spans="1:9">
      <c r="A499">
        <f>'Insert Tab Bedrijf'!B500</f>
        <v>0</v>
      </c>
      <c r="B499">
        <f>'Insert Tab Bedrijf'!C500</f>
        <v>0</v>
      </c>
      <c r="C499" s="3">
        <f xml:space="preserve"> COUNTIF('Insert Tab Werknemers'!A$3:A$20000,A499)</f>
        <v>0</v>
      </c>
      <c r="D499" s="19">
        <f>VALUE('Insert Tab Bedrijf'!BY500)</f>
        <v>0</v>
      </c>
      <c r="E499" s="3" t="e">
        <f xml:space="preserve"> VLOOKUP(D499,'CAO Brancheregelingen lijst'!A:B,2,FALSE)</f>
        <v>#N/A</v>
      </c>
      <c r="F499" s="3">
        <f xml:space="preserve"> 'Insert Tab Bedrijf'!BZ500</f>
        <v>0</v>
      </c>
      <c r="G499" s="3" t="e">
        <f>VLOOKUP(F499:F1461,'Sector codes'!A$5:C$71,3,FALSE)</f>
        <v>#N/A</v>
      </c>
      <c r="H499">
        <f>COUNTIFS('Insert Tab Werknemers'!A:A,A499,'Insert Tab Werknemers'!CD:CD,17)</f>
        <v>0</v>
      </c>
      <c r="I499" s="19" t="str">
        <f t="shared" si="8"/>
        <v>0</v>
      </c>
    </row>
    <row r="500" spans="1:9">
      <c r="A500">
        <f>'Insert Tab Bedrijf'!B501</f>
        <v>0</v>
      </c>
      <c r="B500">
        <f>'Insert Tab Bedrijf'!C501</f>
        <v>0</v>
      </c>
      <c r="C500" s="3">
        <f xml:space="preserve"> COUNTIF('Insert Tab Werknemers'!A$3:A$20000,A500)</f>
        <v>0</v>
      </c>
      <c r="D500" s="19">
        <f>VALUE('Insert Tab Bedrijf'!BY501)</f>
        <v>0</v>
      </c>
      <c r="E500" s="3" t="e">
        <f xml:space="preserve"> VLOOKUP(D500,'CAO Brancheregelingen lijst'!A:B,2,FALSE)</f>
        <v>#N/A</v>
      </c>
      <c r="F500" s="3">
        <f xml:space="preserve"> 'Insert Tab Bedrijf'!BZ501</f>
        <v>0</v>
      </c>
      <c r="G500" s="3" t="e">
        <f>VLOOKUP(F500:F1462,'Sector codes'!A$5:C$71,3,FALSE)</f>
        <v>#N/A</v>
      </c>
      <c r="H500">
        <f>COUNTIFS('Insert Tab Werknemers'!A:A,A500,'Insert Tab Werknemers'!CD:CD,17)</f>
        <v>0</v>
      </c>
      <c r="I500" s="19" t="str">
        <f t="shared" si="8"/>
        <v>0</v>
      </c>
    </row>
    <row r="501" spans="1:9">
      <c r="A501">
        <f>'Insert Tab Bedrijf'!B502</f>
        <v>0</v>
      </c>
      <c r="B501">
        <f>'Insert Tab Bedrijf'!C502</f>
        <v>0</v>
      </c>
      <c r="C501" s="3">
        <f xml:space="preserve"> COUNTIF('Insert Tab Werknemers'!A$3:A$20000,A501)</f>
        <v>0</v>
      </c>
      <c r="D501" s="19">
        <f>VALUE('Insert Tab Bedrijf'!BY502)</f>
        <v>0</v>
      </c>
      <c r="E501" s="3" t="e">
        <f xml:space="preserve"> VLOOKUP(D501,'CAO Brancheregelingen lijst'!A:B,2,FALSE)</f>
        <v>#N/A</v>
      </c>
      <c r="F501" s="3">
        <f xml:space="preserve"> 'Insert Tab Bedrijf'!BZ502</f>
        <v>0</v>
      </c>
      <c r="G501" s="3" t="e">
        <f>VLOOKUP(F501:F1463,'Sector codes'!A$5:C$71,3,FALSE)</f>
        <v>#N/A</v>
      </c>
      <c r="H501">
        <f>COUNTIFS('Insert Tab Werknemers'!A:A,A501,'Insert Tab Werknemers'!CD:CD,17)</f>
        <v>0</v>
      </c>
      <c r="I501" s="19" t="str">
        <f t="shared" si="8"/>
        <v>0</v>
      </c>
    </row>
    <row r="502" spans="1:9">
      <c r="A502">
        <f>'Insert Tab Bedrijf'!B503</f>
        <v>0</v>
      </c>
      <c r="B502">
        <f>'Insert Tab Bedrijf'!C503</f>
        <v>0</v>
      </c>
      <c r="C502" s="3">
        <f xml:space="preserve"> COUNTIF('Insert Tab Werknemers'!A$3:A$20000,A502)</f>
        <v>0</v>
      </c>
      <c r="D502" s="19">
        <f>VALUE('Insert Tab Bedrijf'!BY503)</f>
        <v>0</v>
      </c>
      <c r="E502" s="3" t="e">
        <f xml:space="preserve"> VLOOKUP(D502,'CAO Brancheregelingen lijst'!A:B,2,FALSE)</f>
        <v>#N/A</v>
      </c>
      <c r="F502" s="3">
        <f xml:space="preserve"> 'Insert Tab Bedrijf'!BZ503</f>
        <v>0</v>
      </c>
      <c r="G502" s="3" t="e">
        <f>VLOOKUP(F502:F1464,'Sector codes'!A$5:C$71,3,FALSE)</f>
        <v>#N/A</v>
      </c>
      <c r="H502">
        <f>COUNTIFS('Insert Tab Werknemers'!A:A,A502,'Insert Tab Werknemers'!CD:CD,17)</f>
        <v>0</v>
      </c>
      <c r="I502" s="19" t="str">
        <f t="shared" si="8"/>
        <v>0</v>
      </c>
    </row>
    <row r="503" spans="1:9">
      <c r="A503">
        <f>'Insert Tab Bedrijf'!B504</f>
        <v>0</v>
      </c>
      <c r="B503">
        <f>'Insert Tab Bedrijf'!C504</f>
        <v>0</v>
      </c>
      <c r="C503" s="3">
        <f xml:space="preserve"> COUNTIF('Insert Tab Werknemers'!A$3:A$20000,A503)</f>
        <v>0</v>
      </c>
      <c r="D503" s="19">
        <f>VALUE('Insert Tab Bedrijf'!BY504)</f>
        <v>0</v>
      </c>
      <c r="E503" s="3" t="e">
        <f xml:space="preserve"> VLOOKUP(D503,'CAO Brancheregelingen lijst'!A:B,2,FALSE)</f>
        <v>#N/A</v>
      </c>
      <c r="F503" s="3">
        <f xml:space="preserve"> 'Insert Tab Bedrijf'!BZ504</f>
        <v>0</v>
      </c>
      <c r="G503" s="3" t="e">
        <f>VLOOKUP(F503:F1465,'Sector codes'!A$5:C$71,3,FALSE)</f>
        <v>#N/A</v>
      </c>
      <c r="H503">
        <f>COUNTIFS('Insert Tab Werknemers'!A:A,A503,'Insert Tab Werknemers'!CD:CD,17)</f>
        <v>0</v>
      </c>
      <c r="I503" s="19" t="str">
        <f t="shared" si="8"/>
        <v>0</v>
      </c>
    </row>
    <row r="504" spans="1:9">
      <c r="A504">
        <f>'Insert Tab Bedrijf'!B505</f>
        <v>0</v>
      </c>
      <c r="B504">
        <f>'Insert Tab Bedrijf'!C505</f>
        <v>0</v>
      </c>
      <c r="C504" s="3">
        <f xml:space="preserve"> COUNTIF('Insert Tab Werknemers'!A$3:A$20000,A504)</f>
        <v>0</v>
      </c>
      <c r="D504" s="19">
        <f>VALUE('Insert Tab Bedrijf'!BY505)</f>
        <v>0</v>
      </c>
      <c r="E504" s="3" t="e">
        <f xml:space="preserve"> VLOOKUP(D504,'CAO Brancheregelingen lijst'!A:B,2,FALSE)</f>
        <v>#N/A</v>
      </c>
      <c r="F504" s="3">
        <f xml:space="preserve"> 'Insert Tab Bedrijf'!BZ505</f>
        <v>0</v>
      </c>
      <c r="G504" s="3" t="e">
        <f>VLOOKUP(F504:F1466,'Sector codes'!A$5:C$71,3,FALSE)</f>
        <v>#N/A</v>
      </c>
      <c r="H504">
        <f>COUNTIFS('Insert Tab Werknemers'!A:A,A504,'Insert Tab Werknemers'!CD:CD,17)</f>
        <v>0</v>
      </c>
      <c r="I504" s="19" t="str">
        <f t="shared" si="8"/>
        <v>0</v>
      </c>
    </row>
    <row r="505" spans="1:9">
      <c r="A505">
        <f>'Insert Tab Bedrijf'!B506</f>
        <v>0</v>
      </c>
      <c r="B505">
        <f>'Insert Tab Bedrijf'!C506</f>
        <v>0</v>
      </c>
      <c r="C505" s="3">
        <f xml:space="preserve"> COUNTIF('Insert Tab Werknemers'!A$3:A$20000,A505)</f>
        <v>0</v>
      </c>
      <c r="D505" s="19">
        <f>VALUE('Insert Tab Bedrijf'!BY506)</f>
        <v>0</v>
      </c>
      <c r="E505" s="3" t="e">
        <f xml:space="preserve"> VLOOKUP(D505,'CAO Brancheregelingen lijst'!A:B,2,FALSE)</f>
        <v>#N/A</v>
      </c>
      <c r="F505" s="3">
        <f xml:space="preserve"> 'Insert Tab Bedrijf'!BZ506</f>
        <v>0</v>
      </c>
      <c r="G505" s="3" t="e">
        <f>VLOOKUP(F505:F1467,'Sector codes'!A$5:C$71,3,FALSE)</f>
        <v>#N/A</v>
      </c>
      <c r="H505">
        <f>COUNTIFS('Insert Tab Werknemers'!A:A,A505,'Insert Tab Werknemers'!CD:CD,17)</f>
        <v>0</v>
      </c>
      <c r="I505" s="19" t="str">
        <f t="shared" si="8"/>
        <v>0</v>
      </c>
    </row>
    <row r="506" spans="1:9">
      <c r="A506">
        <f>'Insert Tab Bedrijf'!B507</f>
        <v>0</v>
      </c>
      <c r="B506">
        <f>'Insert Tab Bedrijf'!C507</f>
        <v>0</v>
      </c>
      <c r="C506" s="3">
        <f xml:space="preserve"> COUNTIF('Insert Tab Werknemers'!A$3:A$20000,A506)</f>
        <v>0</v>
      </c>
      <c r="D506" s="19">
        <f>VALUE('Insert Tab Bedrijf'!BY507)</f>
        <v>0</v>
      </c>
      <c r="E506" s="3" t="e">
        <f xml:space="preserve"> VLOOKUP(D506,'CAO Brancheregelingen lijst'!A:B,2,FALSE)</f>
        <v>#N/A</v>
      </c>
      <c r="F506" s="3">
        <f xml:space="preserve"> 'Insert Tab Bedrijf'!BZ507</f>
        <v>0</v>
      </c>
      <c r="G506" s="3" t="e">
        <f>VLOOKUP(F506:F1468,'Sector codes'!A$5:C$71,3,FALSE)</f>
        <v>#N/A</v>
      </c>
      <c r="H506">
        <f>COUNTIFS('Insert Tab Werknemers'!A:A,A506,'Insert Tab Werknemers'!CD:CD,17)</f>
        <v>0</v>
      </c>
      <c r="I506" s="19" t="str">
        <f t="shared" si="8"/>
        <v>0</v>
      </c>
    </row>
    <row r="507" spans="1:9">
      <c r="A507">
        <f>'Insert Tab Bedrijf'!B508</f>
        <v>0</v>
      </c>
      <c r="B507">
        <f>'Insert Tab Bedrijf'!C508</f>
        <v>0</v>
      </c>
      <c r="C507" s="3">
        <f xml:space="preserve"> COUNTIF('Insert Tab Werknemers'!A$3:A$20000,A507)</f>
        <v>0</v>
      </c>
      <c r="D507" s="19">
        <f>VALUE('Insert Tab Bedrijf'!BY508)</f>
        <v>0</v>
      </c>
      <c r="E507" s="3" t="e">
        <f xml:space="preserve"> VLOOKUP(D507,'CAO Brancheregelingen lijst'!A:B,2,FALSE)</f>
        <v>#N/A</v>
      </c>
      <c r="F507" s="3">
        <f xml:space="preserve"> 'Insert Tab Bedrijf'!BZ508</f>
        <v>0</v>
      </c>
      <c r="G507" s="3" t="e">
        <f>VLOOKUP(F507:F1469,'Sector codes'!A$5:C$71,3,FALSE)</f>
        <v>#N/A</v>
      </c>
      <c r="H507">
        <f>COUNTIFS('Insert Tab Werknemers'!A:A,A507,'Insert Tab Werknemers'!CD:CD,17)</f>
        <v>0</v>
      </c>
      <c r="I507" s="19" t="str">
        <f t="shared" si="8"/>
        <v>0</v>
      </c>
    </row>
    <row r="508" spans="1:9">
      <c r="A508">
        <f>'Insert Tab Bedrijf'!B509</f>
        <v>0</v>
      </c>
      <c r="B508">
        <f>'Insert Tab Bedrijf'!C509</f>
        <v>0</v>
      </c>
      <c r="C508" s="3">
        <f xml:space="preserve"> COUNTIF('Insert Tab Werknemers'!A$3:A$20000,A508)</f>
        <v>0</v>
      </c>
      <c r="D508" s="19">
        <f>VALUE('Insert Tab Bedrijf'!BY509)</f>
        <v>0</v>
      </c>
      <c r="E508" s="3" t="e">
        <f xml:space="preserve"> VLOOKUP(D508,'CAO Brancheregelingen lijst'!A:B,2,FALSE)</f>
        <v>#N/A</v>
      </c>
      <c r="F508" s="3">
        <f xml:space="preserve"> 'Insert Tab Bedrijf'!BZ509</f>
        <v>0</v>
      </c>
      <c r="G508" s="3" t="e">
        <f>VLOOKUP(F508:F1470,'Sector codes'!A$5:C$71,3,FALSE)</f>
        <v>#N/A</v>
      </c>
      <c r="H508">
        <f>COUNTIFS('Insert Tab Werknemers'!A:A,A508,'Insert Tab Werknemers'!CD:CD,17)</f>
        <v>0</v>
      </c>
      <c r="I508" s="19" t="str">
        <f t="shared" si="8"/>
        <v>0</v>
      </c>
    </row>
    <row r="509" spans="1:9">
      <c r="A509">
        <f>'Insert Tab Bedrijf'!B510</f>
        <v>0</v>
      </c>
      <c r="B509">
        <f>'Insert Tab Bedrijf'!C510</f>
        <v>0</v>
      </c>
      <c r="C509" s="3">
        <f xml:space="preserve"> COUNTIF('Insert Tab Werknemers'!A$3:A$20000,A509)</f>
        <v>0</v>
      </c>
      <c r="D509" s="19">
        <f>VALUE('Insert Tab Bedrijf'!BY510)</f>
        <v>0</v>
      </c>
      <c r="E509" s="3" t="e">
        <f xml:space="preserve"> VLOOKUP(D509,'CAO Brancheregelingen lijst'!A:B,2,FALSE)</f>
        <v>#N/A</v>
      </c>
      <c r="F509" s="3">
        <f xml:space="preserve"> 'Insert Tab Bedrijf'!BZ510</f>
        <v>0</v>
      </c>
      <c r="G509" s="3" t="e">
        <f>VLOOKUP(F509:F1471,'Sector codes'!A$5:C$71,3,FALSE)</f>
        <v>#N/A</v>
      </c>
      <c r="H509">
        <f>COUNTIFS('Insert Tab Werknemers'!A:A,A509,'Insert Tab Werknemers'!CD:CD,17)</f>
        <v>0</v>
      </c>
      <c r="I509" s="19" t="str">
        <f t="shared" si="8"/>
        <v>0</v>
      </c>
    </row>
    <row r="510" spans="1:9">
      <c r="A510">
        <f>'Insert Tab Bedrijf'!B511</f>
        <v>0</v>
      </c>
      <c r="B510">
        <f>'Insert Tab Bedrijf'!C511</f>
        <v>0</v>
      </c>
      <c r="C510" s="3">
        <f xml:space="preserve"> COUNTIF('Insert Tab Werknemers'!A$3:A$20000,A510)</f>
        <v>0</v>
      </c>
      <c r="D510" s="19">
        <f>VALUE('Insert Tab Bedrijf'!BY511)</f>
        <v>0</v>
      </c>
      <c r="E510" s="3" t="e">
        <f xml:space="preserve"> VLOOKUP(D510,'CAO Brancheregelingen lijst'!A:B,2,FALSE)</f>
        <v>#N/A</v>
      </c>
      <c r="F510" s="3">
        <f xml:space="preserve"> 'Insert Tab Bedrijf'!BZ511</f>
        <v>0</v>
      </c>
      <c r="G510" s="3" t="e">
        <f>VLOOKUP(F510:F1472,'Sector codes'!A$5:C$71,3,FALSE)</f>
        <v>#N/A</v>
      </c>
      <c r="H510">
        <f>COUNTIFS('Insert Tab Werknemers'!A:A,A510,'Insert Tab Werknemers'!CD:CD,17)</f>
        <v>0</v>
      </c>
      <c r="I510" s="19" t="str">
        <f t="shared" si="8"/>
        <v>0</v>
      </c>
    </row>
    <row r="511" spans="1:9">
      <c r="A511">
        <f>'Insert Tab Bedrijf'!B512</f>
        <v>0</v>
      </c>
      <c r="B511">
        <f>'Insert Tab Bedrijf'!C512</f>
        <v>0</v>
      </c>
      <c r="C511" s="3">
        <f xml:space="preserve"> COUNTIF('Insert Tab Werknemers'!A$3:A$20000,A511)</f>
        <v>0</v>
      </c>
      <c r="D511" s="19">
        <f>VALUE('Insert Tab Bedrijf'!BY512)</f>
        <v>0</v>
      </c>
      <c r="E511" s="3" t="e">
        <f xml:space="preserve"> VLOOKUP(D511,'CAO Brancheregelingen lijst'!A:B,2,FALSE)</f>
        <v>#N/A</v>
      </c>
      <c r="F511" s="3">
        <f xml:space="preserve"> 'Insert Tab Bedrijf'!BZ512</f>
        <v>0</v>
      </c>
      <c r="G511" s="3" t="e">
        <f>VLOOKUP(F511:F1473,'Sector codes'!A$5:C$71,3,FALSE)</f>
        <v>#N/A</v>
      </c>
      <c r="H511">
        <f>COUNTIFS('Insert Tab Werknemers'!A:A,A511,'Insert Tab Werknemers'!CD:CD,17)</f>
        <v>0</v>
      </c>
      <c r="I511" s="19" t="str">
        <f t="shared" si="8"/>
        <v>0</v>
      </c>
    </row>
    <row r="512" spans="1:9">
      <c r="A512">
        <f>'Insert Tab Bedrijf'!B513</f>
        <v>0</v>
      </c>
      <c r="B512">
        <f>'Insert Tab Bedrijf'!C513</f>
        <v>0</v>
      </c>
      <c r="C512" s="3">
        <f xml:space="preserve"> COUNTIF('Insert Tab Werknemers'!A$3:A$20000,A512)</f>
        <v>0</v>
      </c>
      <c r="D512" s="19">
        <f>VALUE('Insert Tab Bedrijf'!BY513)</f>
        <v>0</v>
      </c>
      <c r="E512" s="3" t="e">
        <f xml:space="preserve"> VLOOKUP(D512,'CAO Brancheregelingen lijst'!A:B,2,FALSE)</f>
        <v>#N/A</v>
      </c>
      <c r="F512" s="3">
        <f xml:space="preserve"> 'Insert Tab Bedrijf'!BZ513</f>
        <v>0</v>
      </c>
      <c r="G512" s="3" t="e">
        <f>VLOOKUP(F512:F1474,'Sector codes'!A$5:C$71,3,FALSE)</f>
        <v>#N/A</v>
      </c>
      <c r="H512">
        <f>COUNTIFS('Insert Tab Werknemers'!A:A,A512,'Insert Tab Werknemers'!CD:CD,17)</f>
        <v>0</v>
      </c>
      <c r="I512" s="19" t="str">
        <f t="shared" si="8"/>
        <v>0</v>
      </c>
    </row>
    <row r="513" spans="1:9">
      <c r="A513">
        <f>'Insert Tab Bedrijf'!B514</f>
        <v>0</v>
      </c>
      <c r="B513">
        <f>'Insert Tab Bedrijf'!C514</f>
        <v>0</v>
      </c>
      <c r="C513" s="3">
        <f xml:space="preserve"> COUNTIF('Insert Tab Werknemers'!A$3:A$20000,A513)</f>
        <v>0</v>
      </c>
      <c r="D513" s="19">
        <f>VALUE('Insert Tab Bedrijf'!BY514)</f>
        <v>0</v>
      </c>
      <c r="E513" s="3" t="e">
        <f xml:space="preserve"> VLOOKUP(D513,'CAO Brancheregelingen lijst'!A:B,2,FALSE)</f>
        <v>#N/A</v>
      </c>
      <c r="F513" s="3">
        <f xml:space="preserve"> 'Insert Tab Bedrijf'!BZ514</f>
        <v>0</v>
      </c>
      <c r="G513" s="3" t="e">
        <f>VLOOKUP(F513:F1475,'Sector codes'!A$5:C$71,3,FALSE)</f>
        <v>#N/A</v>
      </c>
      <c r="H513">
        <f>COUNTIFS('Insert Tab Werknemers'!A:A,A513,'Insert Tab Werknemers'!CD:CD,17)</f>
        <v>0</v>
      </c>
      <c r="I513" s="19" t="str">
        <f t="shared" si="8"/>
        <v>0</v>
      </c>
    </row>
    <row r="514" spans="1:9">
      <c r="A514">
        <f>'Insert Tab Bedrijf'!B515</f>
        <v>0</v>
      </c>
      <c r="B514">
        <f>'Insert Tab Bedrijf'!C515</f>
        <v>0</v>
      </c>
      <c r="C514" s="3">
        <f xml:space="preserve"> COUNTIF('Insert Tab Werknemers'!A$3:A$20000,A514)</f>
        <v>0</v>
      </c>
      <c r="D514" s="19">
        <f>VALUE('Insert Tab Bedrijf'!BY515)</f>
        <v>0</v>
      </c>
      <c r="E514" s="3" t="e">
        <f xml:space="preserve"> VLOOKUP(D514,'CAO Brancheregelingen lijst'!A:B,2,FALSE)</f>
        <v>#N/A</v>
      </c>
      <c r="F514" s="3">
        <f xml:space="preserve"> 'Insert Tab Bedrijf'!BZ515</f>
        <v>0</v>
      </c>
      <c r="G514" s="3" t="e">
        <f>VLOOKUP(F514:F1476,'Sector codes'!A$5:C$71,3,FALSE)</f>
        <v>#N/A</v>
      </c>
      <c r="H514">
        <f>COUNTIFS('Insert Tab Werknemers'!A:A,A514,'Insert Tab Werknemers'!CD:CD,17)</f>
        <v>0</v>
      </c>
      <c r="I514" s="19" t="str">
        <f t="shared" ref="I514:I577" si="9">IF(H514=0,"0",(IF(C514-H514&lt;3,"1","0")))</f>
        <v>0</v>
      </c>
    </row>
    <row r="515" spans="1:9">
      <c r="A515">
        <f>'Insert Tab Bedrijf'!B516</f>
        <v>0</v>
      </c>
      <c r="B515">
        <f>'Insert Tab Bedrijf'!C516</f>
        <v>0</v>
      </c>
      <c r="C515" s="3">
        <f xml:space="preserve"> COUNTIF('Insert Tab Werknemers'!A$3:A$20000,A515)</f>
        <v>0</v>
      </c>
      <c r="D515" s="19">
        <f>VALUE('Insert Tab Bedrijf'!BY516)</f>
        <v>0</v>
      </c>
      <c r="E515" s="3" t="e">
        <f xml:space="preserve"> VLOOKUP(D515,'CAO Brancheregelingen lijst'!A:B,2,FALSE)</f>
        <v>#N/A</v>
      </c>
      <c r="F515" s="3">
        <f xml:space="preserve"> 'Insert Tab Bedrijf'!BZ516</f>
        <v>0</v>
      </c>
      <c r="G515" s="3" t="e">
        <f>VLOOKUP(F515:F1477,'Sector codes'!A$5:C$71,3,FALSE)</f>
        <v>#N/A</v>
      </c>
      <c r="H515">
        <f>COUNTIFS('Insert Tab Werknemers'!A:A,A515,'Insert Tab Werknemers'!CD:CD,17)</f>
        <v>0</v>
      </c>
      <c r="I515" s="19" t="str">
        <f t="shared" si="9"/>
        <v>0</v>
      </c>
    </row>
    <row r="516" spans="1:9">
      <c r="A516">
        <f>'Insert Tab Bedrijf'!B517</f>
        <v>0</v>
      </c>
      <c r="B516">
        <f>'Insert Tab Bedrijf'!C517</f>
        <v>0</v>
      </c>
      <c r="C516" s="3">
        <f xml:space="preserve"> COUNTIF('Insert Tab Werknemers'!A$3:A$20000,A516)</f>
        <v>0</v>
      </c>
      <c r="D516" s="19">
        <f>VALUE('Insert Tab Bedrijf'!BY517)</f>
        <v>0</v>
      </c>
      <c r="E516" s="3" t="e">
        <f xml:space="preserve"> VLOOKUP(D516,'CAO Brancheregelingen lijst'!A:B,2,FALSE)</f>
        <v>#N/A</v>
      </c>
      <c r="F516" s="3">
        <f xml:space="preserve"> 'Insert Tab Bedrijf'!BZ517</f>
        <v>0</v>
      </c>
      <c r="G516" s="3" t="e">
        <f>VLOOKUP(F516:F1478,'Sector codes'!A$5:C$71,3,FALSE)</f>
        <v>#N/A</v>
      </c>
      <c r="H516">
        <f>COUNTIFS('Insert Tab Werknemers'!A:A,A516,'Insert Tab Werknemers'!CD:CD,17)</f>
        <v>0</v>
      </c>
      <c r="I516" s="19" t="str">
        <f t="shared" si="9"/>
        <v>0</v>
      </c>
    </row>
    <row r="517" spans="1:9">
      <c r="A517">
        <f>'Insert Tab Bedrijf'!B518</f>
        <v>0</v>
      </c>
      <c r="B517">
        <f>'Insert Tab Bedrijf'!C518</f>
        <v>0</v>
      </c>
      <c r="C517" s="3">
        <f xml:space="preserve"> COUNTIF('Insert Tab Werknemers'!A$3:A$20000,A517)</f>
        <v>0</v>
      </c>
      <c r="D517" s="19">
        <f>VALUE('Insert Tab Bedrijf'!BY518)</f>
        <v>0</v>
      </c>
      <c r="E517" s="3" t="e">
        <f xml:space="preserve"> VLOOKUP(D517,'CAO Brancheregelingen lijst'!A:B,2,FALSE)</f>
        <v>#N/A</v>
      </c>
      <c r="F517" s="3">
        <f xml:space="preserve"> 'Insert Tab Bedrijf'!BZ518</f>
        <v>0</v>
      </c>
      <c r="G517" s="3" t="e">
        <f>VLOOKUP(F517:F1479,'Sector codes'!A$5:C$71,3,FALSE)</f>
        <v>#N/A</v>
      </c>
      <c r="H517">
        <f>COUNTIFS('Insert Tab Werknemers'!A:A,A517,'Insert Tab Werknemers'!CD:CD,17)</f>
        <v>0</v>
      </c>
      <c r="I517" s="19" t="str">
        <f t="shared" si="9"/>
        <v>0</v>
      </c>
    </row>
    <row r="518" spans="1:9">
      <c r="A518">
        <f>'Insert Tab Bedrijf'!B519</f>
        <v>0</v>
      </c>
      <c r="B518">
        <f>'Insert Tab Bedrijf'!C519</f>
        <v>0</v>
      </c>
      <c r="C518" s="3">
        <f xml:space="preserve"> COUNTIF('Insert Tab Werknemers'!A$3:A$20000,A518)</f>
        <v>0</v>
      </c>
      <c r="D518" s="19">
        <f>VALUE('Insert Tab Bedrijf'!BY519)</f>
        <v>0</v>
      </c>
      <c r="E518" s="3" t="e">
        <f xml:space="preserve"> VLOOKUP(D518,'CAO Brancheregelingen lijst'!A:B,2,FALSE)</f>
        <v>#N/A</v>
      </c>
      <c r="F518" s="3">
        <f xml:space="preserve"> 'Insert Tab Bedrijf'!BZ519</f>
        <v>0</v>
      </c>
      <c r="G518" s="3" t="e">
        <f>VLOOKUP(F518:F1480,'Sector codes'!A$5:C$71,3,FALSE)</f>
        <v>#N/A</v>
      </c>
      <c r="H518">
        <f>COUNTIFS('Insert Tab Werknemers'!A:A,A518,'Insert Tab Werknemers'!CD:CD,17)</f>
        <v>0</v>
      </c>
      <c r="I518" s="19" t="str">
        <f t="shared" si="9"/>
        <v>0</v>
      </c>
    </row>
    <row r="519" spans="1:9">
      <c r="A519">
        <f>'Insert Tab Bedrijf'!B520</f>
        <v>0</v>
      </c>
      <c r="B519">
        <f>'Insert Tab Bedrijf'!C520</f>
        <v>0</v>
      </c>
      <c r="C519" s="3">
        <f xml:space="preserve"> COUNTIF('Insert Tab Werknemers'!A$3:A$20000,A519)</f>
        <v>0</v>
      </c>
      <c r="D519" s="19">
        <f>VALUE('Insert Tab Bedrijf'!BY520)</f>
        <v>0</v>
      </c>
      <c r="E519" s="3" t="e">
        <f xml:space="preserve"> VLOOKUP(D519,'CAO Brancheregelingen lijst'!A:B,2,FALSE)</f>
        <v>#N/A</v>
      </c>
      <c r="F519" s="3">
        <f xml:space="preserve"> 'Insert Tab Bedrijf'!BZ520</f>
        <v>0</v>
      </c>
      <c r="G519" s="3" t="e">
        <f>VLOOKUP(F519:F1481,'Sector codes'!A$5:C$71,3,FALSE)</f>
        <v>#N/A</v>
      </c>
      <c r="H519">
        <f>COUNTIFS('Insert Tab Werknemers'!A:A,A519,'Insert Tab Werknemers'!CD:CD,17)</f>
        <v>0</v>
      </c>
      <c r="I519" s="19" t="str">
        <f t="shared" si="9"/>
        <v>0</v>
      </c>
    </row>
    <row r="520" spans="1:9">
      <c r="A520">
        <f>'Insert Tab Bedrijf'!B521</f>
        <v>0</v>
      </c>
      <c r="B520">
        <f>'Insert Tab Bedrijf'!C521</f>
        <v>0</v>
      </c>
      <c r="C520" s="3">
        <f xml:space="preserve"> COUNTIF('Insert Tab Werknemers'!A$3:A$20000,A520)</f>
        <v>0</v>
      </c>
      <c r="D520" s="19">
        <f>VALUE('Insert Tab Bedrijf'!BY521)</f>
        <v>0</v>
      </c>
      <c r="E520" s="3" t="e">
        <f xml:space="preserve"> VLOOKUP(D520,'CAO Brancheregelingen lijst'!A:B,2,FALSE)</f>
        <v>#N/A</v>
      </c>
      <c r="F520" s="3">
        <f xml:space="preserve"> 'Insert Tab Bedrijf'!BZ521</f>
        <v>0</v>
      </c>
      <c r="G520" s="3" t="e">
        <f>VLOOKUP(F520:F1482,'Sector codes'!A$5:C$71,3,FALSE)</f>
        <v>#N/A</v>
      </c>
      <c r="H520">
        <f>COUNTIFS('Insert Tab Werknemers'!A:A,A520,'Insert Tab Werknemers'!CD:CD,17)</f>
        <v>0</v>
      </c>
      <c r="I520" s="19" t="str">
        <f t="shared" si="9"/>
        <v>0</v>
      </c>
    </row>
    <row r="521" spans="1:9">
      <c r="A521">
        <f>'Insert Tab Bedrijf'!B522</f>
        <v>0</v>
      </c>
      <c r="B521">
        <f>'Insert Tab Bedrijf'!C522</f>
        <v>0</v>
      </c>
      <c r="C521" s="3">
        <f xml:space="preserve"> COUNTIF('Insert Tab Werknemers'!A$3:A$20000,A521)</f>
        <v>0</v>
      </c>
      <c r="D521" s="19">
        <f>VALUE('Insert Tab Bedrijf'!BY522)</f>
        <v>0</v>
      </c>
      <c r="E521" s="3" t="e">
        <f xml:space="preserve"> VLOOKUP(D521,'CAO Brancheregelingen lijst'!A:B,2,FALSE)</f>
        <v>#N/A</v>
      </c>
      <c r="F521" s="3">
        <f xml:space="preserve"> 'Insert Tab Bedrijf'!BZ522</f>
        <v>0</v>
      </c>
      <c r="G521" s="3" t="e">
        <f>VLOOKUP(F521:F1483,'Sector codes'!A$5:C$71,3,FALSE)</f>
        <v>#N/A</v>
      </c>
      <c r="H521">
        <f>COUNTIFS('Insert Tab Werknemers'!A:A,A521,'Insert Tab Werknemers'!CD:CD,17)</f>
        <v>0</v>
      </c>
      <c r="I521" s="19" t="str">
        <f t="shared" si="9"/>
        <v>0</v>
      </c>
    </row>
    <row r="522" spans="1:9">
      <c r="A522">
        <f>'Insert Tab Bedrijf'!B523</f>
        <v>0</v>
      </c>
      <c r="B522">
        <f>'Insert Tab Bedrijf'!C523</f>
        <v>0</v>
      </c>
      <c r="C522" s="3">
        <f xml:space="preserve"> COUNTIF('Insert Tab Werknemers'!A$3:A$20000,A522)</f>
        <v>0</v>
      </c>
      <c r="D522" s="19">
        <f>VALUE('Insert Tab Bedrijf'!BY523)</f>
        <v>0</v>
      </c>
      <c r="E522" s="3" t="e">
        <f xml:space="preserve"> VLOOKUP(D522,'CAO Brancheregelingen lijst'!A:B,2,FALSE)</f>
        <v>#N/A</v>
      </c>
      <c r="F522" s="3">
        <f xml:space="preserve"> 'Insert Tab Bedrijf'!BZ523</f>
        <v>0</v>
      </c>
      <c r="G522" s="3" t="e">
        <f>VLOOKUP(F522:F1484,'Sector codes'!A$5:C$71,3,FALSE)</f>
        <v>#N/A</v>
      </c>
      <c r="H522">
        <f>COUNTIFS('Insert Tab Werknemers'!A:A,A522,'Insert Tab Werknemers'!CD:CD,17)</f>
        <v>0</v>
      </c>
      <c r="I522" s="19" t="str">
        <f t="shared" si="9"/>
        <v>0</v>
      </c>
    </row>
    <row r="523" spans="1:9">
      <c r="A523">
        <f>'Insert Tab Bedrijf'!B524</f>
        <v>0</v>
      </c>
      <c r="B523">
        <f>'Insert Tab Bedrijf'!C524</f>
        <v>0</v>
      </c>
      <c r="C523" s="3">
        <f xml:space="preserve"> COUNTIF('Insert Tab Werknemers'!A$3:A$20000,A523)</f>
        <v>0</v>
      </c>
      <c r="D523" s="19">
        <f>VALUE('Insert Tab Bedrijf'!BY524)</f>
        <v>0</v>
      </c>
      <c r="E523" s="3" t="e">
        <f xml:space="preserve"> VLOOKUP(D523,'CAO Brancheregelingen lijst'!A:B,2,FALSE)</f>
        <v>#N/A</v>
      </c>
      <c r="F523" s="3">
        <f xml:space="preserve"> 'Insert Tab Bedrijf'!BZ524</f>
        <v>0</v>
      </c>
      <c r="G523" s="3" t="e">
        <f>VLOOKUP(F523:F1485,'Sector codes'!A$5:C$71,3,FALSE)</f>
        <v>#N/A</v>
      </c>
      <c r="H523">
        <f>COUNTIFS('Insert Tab Werknemers'!A:A,A523,'Insert Tab Werknemers'!CD:CD,17)</f>
        <v>0</v>
      </c>
      <c r="I523" s="19" t="str">
        <f t="shared" si="9"/>
        <v>0</v>
      </c>
    </row>
    <row r="524" spans="1:9">
      <c r="A524">
        <f>'Insert Tab Bedrijf'!B525</f>
        <v>0</v>
      </c>
      <c r="B524">
        <f>'Insert Tab Bedrijf'!C525</f>
        <v>0</v>
      </c>
      <c r="C524" s="3">
        <f xml:space="preserve"> COUNTIF('Insert Tab Werknemers'!A$3:A$20000,A524)</f>
        <v>0</v>
      </c>
      <c r="D524" s="19">
        <f>VALUE('Insert Tab Bedrijf'!BY525)</f>
        <v>0</v>
      </c>
      <c r="E524" s="3" t="e">
        <f xml:space="preserve"> VLOOKUP(D524,'CAO Brancheregelingen lijst'!A:B,2,FALSE)</f>
        <v>#N/A</v>
      </c>
      <c r="F524" s="3">
        <f xml:space="preserve"> 'Insert Tab Bedrijf'!BZ525</f>
        <v>0</v>
      </c>
      <c r="G524" s="3" t="e">
        <f>VLOOKUP(F524:F1486,'Sector codes'!A$5:C$71,3,FALSE)</f>
        <v>#N/A</v>
      </c>
      <c r="H524">
        <f>COUNTIFS('Insert Tab Werknemers'!A:A,A524,'Insert Tab Werknemers'!CD:CD,17)</f>
        <v>0</v>
      </c>
      <c r="I524" s="19" t="str">
        <f t="shared" si="9"/>
        <v>0</v>
      </c>
    </row>
    <row r="525" spans="1:9">
      <c r="A525">
        <f>'Insert Tab Bedrijf'!B526</f>
        <v>0</v>
      </c>
      <c r="B525">
        <f>'Insert Tab Bedrijf'!C526</f>
        <v>0</v>
      </c>
      <c r="C525" s="3">
        <f xml:space="preserve"> COUNTIF('Insert Tab Werknemers'!A$3:A$20000,A525)</f>
        <v>0</v>
      </c>
      <c r="D525" s="19">
        <f>VALUE('Insert Tab Bedrijf'!BY526)</f>
        <v>0</v>
      </c>
      <c r="E525" s="3" t="e">
        <f xml:space="preserve"> VLOOKUP(D525,'CAO Brancheregelingen lijst'!A:B,2,FALSE)</f>
        <v>#N/A</v>
      </c>
      <c r="F525" s="3">
        <f xml:space="preserve"> 'Insert Tab Bedrijf'!BZ526</f>
        <v>0</v>
      </c>
      <c r="G525" s="3" t="e">
        <f>VLOOKUP(F525:F1487,'Sector codes'!A$5:C$71,3,FALSE)</f>
        <v>#N/A</v>
      </c>
      <c r="H525">
        <f>COUNTIFS('Insert Tab Werknemers'!A:A,A525,'Insert Tab Werknemers'!CD:CD,17)</f>
        <v>0</v>
      </c>
      <c r="I525" s="19" t="str">
        <f t="shared" si="9"/>
        <v>0</v>
      </c>
    </row>
    <row r="526" spans="1:9">
      <c r="A526">
        <f>'Insert Tab Bedrijf'!B527</f>
        <v>0</v>
      </c>
      <c r="B526">
        <f>'Insert Tab Bedrijf'!C527</f>
        <v>0</v>
      </c>
      <c r="C526" s="3">
        <f xml:space="preserve"> COUNTIF('Insert Tab Werknemers'!A$3:A$20000,A526)</f>
        <v>0</v>
      </c>
      <c r="D526" s="19">
        <f>VALUE('Insert Tab Bedrijf'!BY527)</f>
        <v>0</v>
      </c>
      <c r="E526" s="3" t="e">
        <f xml:space="preserve"> VLOOKUP(D526,'CAO Brancheregelingen lijst'!A:B,2,FALSE)</f>
        <v>#N/A</v>
      </c>
      <c r="F526" s="3">
        <f xml:space="preserve"> 'Insert Tab Bedrijf'!BZ527</f>
        <v>0</v>
      </c>
      <c r="G526" s="3" t="e">
        <f>VLOOKUP(F526:F1488,'Sector codes'!A$5:C$71,3,FALSE)</f>
        <v>#N/A</v>
      </c>
      <c r="H526">
        <f>COUNTIFS('Insert Tab Werknemers'!A:A,A526,'Insert Tab Werknemers'!CD:CD,17)</f>
        <v>0</v>
      </c>
      <c r="I526" s="19" t="str">
        <f t="shared" si="9"/>
        <v>0</v>
      </c>
    </row>
    <row r="527" spans="1:9">
      <c r="A527">
        <f>'Insert Tab Bedrijf'!B528</f>
        <v>0</v>
      </c>
      <c r="B527">
        <f>'Insert Tab Bedrijf'!C528</f>
        <v>0</v>
      </c>
      <c r="C527" s="3">
        <f xml:space="preserve"> COUNTIF('Insert Tab Werknemers'!A$3:A$20000,A527)</f>
        <v>0</v>
      </c>
      <c r="D527" s="19">
        <f>VALUE('Insert Tab Bedrijf'!BY528)</f>
        <v>0</v>
      </c>
      <c r="E527" s="3" t="e">
        <f xml:space="preserve"> VLOOKUP(D527,'CAO Brancheregelingen lijst'!A:B,2,FALSE)</f>
        <v>#N/A</v>
      </c>
      <c r="F527" s="3">
        <f xml:space="preserve"> 'Insert Tab Bedrijf'!BZ528</f>
        <v>0</v>
      </c>
      <c r="G527" s="3" t="e">
        <f>VLOOKUP(F527:F1489,'Sector codes'!A$5:C$71,3,FALSE)</f>
        <v>#N/A</v>
      </c>
      <c r="H527">
        <f>COUNTIFS('Insert Tab Werknemers'!A:A,A527,'Insert Tab Werknemers'!CD:CD,17)</f>
        <v>0</v>
      </c>
      <c r="I527" s="19" t="str">
        <f t="shared" si="9"/>
        <v>0</v>
      </c>
    </row>
    <row r="528" spans="1:9">
      <c r="A528">
        <f>'Insert Tab Bedrijf'!B529</f>
        <v>0</v>
      </c>
      <c r="B528">
        <f>'Insert Tab Bedrijf'!C529</f>
        <v>0</v>
      </c>
      <c r="C528" s="3">
        <f xml:space="preserve"> COUNTIF('Insert Tab Werknemers'!A$3:A$20000,A528)</f>
        <v>0</v>
      </c>
      <c r="D528" s="19">
        <f>VALUE('Insert Tab Bedrijf'!BY529)</f>
        <v>0</v>
      </c>
      <c r="E528" s="3" t="e">
        <f xml:space="preserve"> VLOOKUP(D528,'CAO Brancheregelingen lijst'!A:B,2,FALSE)</f>
        <v>#N/A</v>
      </c>
      <c r="F528" s="3">
        <f xml:space="preserve"> 'Insert Tab Bedrijf'!BZ529</f>
        <v>0</v>
      </c>
      <c r="G528" s="3" t="e">
        <f>VLOOKUP(F528:F1490,'Sector codes'!A$5:C$71,3,FALSE)</f>
        <v>#N/A</v>
      </c>
      <c r="H528">
        <f>COUNTIFS('Insert Tab Werknemers'!A:A,A528,'Insert Tab Werknemers'!CD:CD,17)</f>
        <v>0</v>
      </c>
      <c r="I528" s="19" t="str">
        <f t="shared" si="9"/>
        <v>0</v>
      </c>
    </row>
    <row r="529" spans="1:9">
      <c r="A529">
        <f>'Insert Tab Bedrijf'!B530</f>
        <v>0</v>
      </c>
      <c r="B529">
        <f>'Insert Tab Bedrijf'!C530</f>
        <v>0</v>
      </c>
      <c r="C529" s="3">
        <f xml:space="preserve"> COUNTIF('Insert Tab Werknemers'!A$3:A$20000,A529)</f>
        <v>0</v>
      </c>
      <c r="D529" s="19">
        <f>VALUE('Insert Tab Bedrijf'!BY530)</f>
        <v>0</v>
      </c>
      <c r="E529" s="3" t="e">
        <f xml:space="preserve"> VLOOKUP(D529,'CAO Brancheregelingen lijst'!A:B,2,FALSE)</f>
        <v>#N/A</v>
      </c>
      <c r="F529" s="3">
        <f xml:space="preserve"> 'Insert Tab Bedrijf'!BZ530</f>
        <v>0</v>
      </c>
      <c r="G529" s="3" t="e">
        <f>VLOOKUP(F529:F1491,'Sector codes'!A$5:C$71,3,FALSE)</f>
        <v>#N/A</v>
      </c>
      <c r="H529">
        <f>COUNTIFS('Insert Tab Werknemers'!A:A,A529,'Insert Tab Werknemers'!CD:CD,17)</f>
        <v>0</v>
      </c>
      <c r="I529" s="19" t="str">
        <f t="shared" si="9"/>
        <v>0</v>
      </c>
    </row>
    <row r="530" spans="1:9">
      <c r="A530">
        <f>'Insert Tab Bedrijf'!B531</f>
        <v>0</v>
      </c>
      <c r="B530">
        <f>'Insert Tab Bedrijf'!C531</f>
        <v>0</v>
      </c>
      <c r="C530" s="3">
        <f xml:space="preserve"> COUNTIF('Insert Tab Werknemers'!A$3:A$20000,A530)</f>
        <v>0</v>
      </c>
      <c r="D530" s="19">
        <f>VALUE('Insert Tab Bedrijf'!BY531)</f>
        <v>0</v>
      </c>
      <c r="E530" s="3" t="e">
        <f xml:space="preserve"> VLOOKUP(D530,'CAO Brancheregelingen lijst'!A:B,2,FALSE)</f>
        <v>#N/A</v>
      </c>
      <c r="F530" s="3">
        <f xml:space="preserve"> 'Insert Tab Bedrijf'!BZ531</f>
        <v>0</v>
      </c>
      <c r="G530" s="3" t="e">
        <f>VLOOKUP(F530:F1492,'Sector codes'!A$5:C$71,3,FALSE)</f>
        <v>#N/A</v>
      </c>
      <c r="H530">
        <f>COUNTIFS('Insert Tab Werknemers'!A:A,A530,'Insert Tab Werknemers'!CD:CD,17)</f>
        <v>0</v>
      </c>
      <c r="I530" s="19" t="str">
        <f t="shared" si="9"/>
        <v>0</v>
      </c>
    </row>
    <row r="531" spans="1:9">
      <c r="A531">
        <f>'Insert Tab Bedrijf'!B532</f>
        <v>0</v>
      </c>
      <c r="B531">
        <f>'Insert Tab Bedrijf'!C532</f>
        <v>0</v>
      </c>
      <c r="C531" s="3">
        <f xml:space="preserve"> COUNTIF('Insert Tab Werknemers'!A$3:A$20000,A531)</f>
        <v>0</v>
      </c>
      <c r="D531" s="19">
        <f>VALUE('Insert Tab Bedrijf'!BY532)</f>
        <v>0</v>
      </c>
      <c r="E531" s="3" t="e">
        <f xml:space="preserve"> VLOOKUP(D531,'CAO Brancheregelingen lijst'!A:B,2,FALSE)</f>
        <v>#N/A</v>
      </c>
      <c r="F531" s="3">
        <f xml:space="preserve"> 'Insert Tab Bedrijf'!BZ532</f>
        <v>0</v>
      </c>
      <c r="G531" s="3" t="e">
        <f>VLOOKUP(F531:F1493,'Sector codes'!A$5:C$71,3,FALSE)</f>
        <v>#N/A</v>
      </c>
      <c r="H531">
        <f>COUNTIFS('Insert Tab Werknemers'!A:A,A531,'Insert Tab Werknemers'!CD:CD,17)</f>
        <v>0</v>
      </c>
      <c r="I531" s="19" t="str">
        <f t="shared" si="9"/>
        <v>0</v>
      </c>
    </row>
    <row r="532" spans="1:9">
      <c r="A532">
        <f>'Insert Tab Bedrijf'!B533</f>
        <v>0</v>
      </c>
      <c r="B532">
        <f>'Insert Tab Bedrijf'!C533</f>
        <v>0</v>
      </c>
      <c r="C532" s="3">
        <f xml:space="preserve"> COUNTIF('Insert Tab Werknemers'!A$3:A$20000,A532)</f>
        <v>0</v>
      </c>
      <c r="D532" s="19">
        <f>VALUE('Insert Tab Bedrijf'!BY533)</f>
        <v>0</v>
      </c>
      <c r="E532" s="3" t="e">
        <f xml:space="preserve"> VLOOKUP(D532,'CAO Brancheregelingen lijst'!A:B,2,FALSE)</f>
        <v>#N/A</v>
      </c>
      <c r="F532" s="3">
        <f xml:space="preserve"> 'Insert Tab Bedrijf'!BZ533</f>
        <v>0</v>
      </c>
      <c r="G532" s="3" t="e">
        <f>VLOOKUP(F532:F1494,'Sector codes'!A$5:C$71,3,FALSE)</f>
        <v>#N/A</v>
      </c>
      <c r="H532">
        <f>COUNTIFS('Insert Tab Werknemers'!A:A,A532,'Insert Tab Werknemers'!CD:CD,17)</f>
        <v>0</v>
      </c>
      <c r="I532" s="19" t="str">
        <f t="shared" si="9"/>
        <v>0</v>
      </c>
    </row>
    <row r="533" spans="1:9">
      <c r="A533">
        <f>'Insert Tab Bedrijf'!B534</f>
        <v>0</v>
      </c>
      <c r="B533">
        <f>'Insert Tab Bedrijf'!C534</f>
        <v>0</v>
      </c>
      <c r="C533" s="3">
        <f xml:space="preserve"> COUNTIF('Insert Tab Werknemers'!A$3:A$20000,A533)</f>
        <v>0</v>
      </c>
      <c r="D533" s="19">
        <f>VALUE('Insert Tab Bedrijf'!BY534)</f>
        <v>0</v>
      </c>
      <c r="E533" s="3" t="e">
        <f xml:space="preserve"> VLOOKUP(D533,'CAO Brancheregelingen lijst'!A:B,2,FALSE)</f>
        <v>#N/A</v>
      </c>
      <c r="F533" s="3">
        <f xml:space="preserve"> 'Insert Tab Bedrijf'!BZ534</f>
        <v>0</v>
      </c>
      <c r="G533" s="3" t="e">
        <f>VLOOKUP(F533:F1495,'Sector codes'!A$5:C$71,3,FALSE)</f>
        <v>#N/A</v>
      </c>
      <c r="H533">
        <f>COUNTIFS('Insert Tab Werknemers'!A:A,A533,'Insert Tab Werknemers'!CD:CD,17)</f>
        <v>0</v>
      </c>
      <c r="I533" s="19" t="str">
        <f t="shared" si="9"/>
        <v>0</v>
      </c>
    </row>
    <row r="534" spans="1:9">
      <c r="A534">
        <f>'Insert Tab Bedrijf'!B535</f>
        <v>0</v>
      </c>
      <c r="B534">
        <f>'Insert Tab Bedrijf'!C535</f>
        <v>0</v>
      </c>
      <c r="C534" s="3">
        <f xml:space="preserve"> COUNTIF('Insert Tab Werknemers'!A$3:A$20000,A534)</f>
        <v>0</v>
      </c>
      <c r="D534" s="19">
        <f>VALUE('Insert Tab Bedrijf'!BY535)</f>
        <v>0</v>
      </c>
      <c r="E534" s="3" t="e">
        <f xml:space="preserve"> VLOOKUP(D534,'CAO Brancheregelingen lijst'!A:B,2,FALSE)</f>
        <v>#N/A</v>
      </c>
      <c r="F534" s="3">
        <f xml:space="preserve"> 'Insert Tab Bedrijf'!BZ535</f>
        <v>0</v>
      </c>
      <c r="G534" s="3" t="e">
        <f>VLOOKUP(F534:F1496,'Sector codes'!A$5:C$71,3,FALSE)</f>
        <v>#N/A</v>
      </c>
      <c r="H534">
        <f>COUNTIFS('Insert Tab Werknemers'!A:A,A534,'Insert Tab Werknemers'!CD:CD,17)</f>
        <v>0</v>
      </c>
      <c r="I534" s="19" t="str">
        <f t="shared" si="9"/>
        <v>0</v>
      </c>
    </row>
    <row r="535" spans="1:9">
      <c r="A535">
        <f>'Insert Tab Bedrijf'!B536</f>
        <v>0</v>
      </c>
      <c r="B535">
        <f>'Insert Tab Bedrijf'!C536</f>
        <v>0</v>
      </c>
      <c r="C535" s="3">
        <f xml:space="preserve"> COUNTIF('Insert Tab Werknemers'!A$3:A$20000,A535)</f>
        <v>0</v>
      </c>
      <c r="D535" s="19">
        <f>VALUE('Insert Tab Bedrijf'!BY536)</f>
        <v>0</v>
      </c>
      <c r="E535" s="3" t="e">
        <f xml:space="preserve"> VLOOKUP(D535,'CAO Brancheregelingen lijst'!A:B,2,FALSE)</f>
        <v>#N/A</v>
      </c>
      <c r="F535" s="3">
        <f xml:space="preserve"> 'Insert Tab Bedrijf'!BZ536</f>
        <v>0</v>
      </c>
      <c r="G535" s="3" t="e">
        <f>VLOOKUP(F535:F1497,'Sector codes'!A$5:C$71,3,FALSE)</f>
        <v>#N/A</v>
      </c>
      <c r="H535">
        <f>COUNTIFS('Insert Tab Werknemers'!A:A,A535,'Insert Tab Werknemers'!CD:CD,17)</f>
        <v>0</v>
      </c>
      <c r="I535" s="19" t="str">
        <f t="shared" si="9"/>
        <v>0</v>
      </c>
    </row>
    <row r="536" spans="1:9">
      <c r="A536">
        <f>'Insert Tab Bedrijf'!B537</f>
        <v>0</v>
      </c>
      <c r="B536">
        <f>'Insert Tab Bedrijf'!C537</f>
        <v>0</v>
      </c>
      <c r="C536" s="3">
        <f xml:space="preserve"> COUNTIF('Insert Tab Werknemers'!A$3:A$20000,A536)</f>
        <v>0</v>
      </c>
      <c r="D536" s="19">
        <f>VALUE('Insert Tab Bedrijf'!BY537)</f>
        <v>0</v>
      </c>
      <c r="E536" s="3" t="e">
        <f xml:space="preserve"> VLOOKUP(D536,'CAO Brancheregelingen lijst'!A:B,2,FALSE)</f>
        <v>#N/A</v>
      </c>
      <c r="F536" s="3">
        <f xml:space="preserve"> 'Insert Tab Bedrijf'!BZ537</f>
        <v>0</v>
      </c>
      <c r="G536" s="3" t="e">
        <f>VLOOKUP(F536:F1498,'Sector codes'!A$5:C$71,3,FALSE)</f>
        <v>#N/A</v>
      </c>
      <c r="H536">
        <f>COUNTIFS('Insert Tab Werknemers'!A:A,A536,'Insert Tab Werknemers'!CD:CD,17)</f>
        <v>0</v>
      </c>
      <c r="I536" s="19" t="str">
        <f t="shared" si="9"/>
        <v>0</v>
      </c>
    </row>
    <row r="537" spans="1:9">
      <c r="A537">
        <f>'Insert Tab Bedrijf'!B538</f>
        <v>0</v>
      </c>
      <c r="B537">
        <f>'Insert Tab Bedrijf'!C538</f>
        <v>0</v>
      </c>
      <c r="C537" s="3">
        <f xml:space="preserve"> COUNTIF('Insert Tab Werknemers'!A$3:A$20000,A537)</f>
        <v>0</v>
      </c>
      <c r="D537" s="19">
        <f>VALUE('Insert Tab Bedrijf'!BY538)</f>
        <v>0</v>
      </c>
      <c r="E537" s="3" t="e">
        <f xml:space="preserve"> VLOOKUP(D537,'CAO Brancheregelingen lijst'!A:B,2,FALSE)</f>
        <v>#N/A</v>
      </c>
      <c r="F537" s="3">
        <f xml:space="preserve"> 'Insert Tab Bedrijf'!BZ538</f>
        <v>0</v>
      </c>
      <c r="G537" s="3" t="e">
        <f>VLOOKUP(F537:F1499,'Sector codes'!A$5:C$71,3,FALSE)</f>
        <v>#N/A</v>
      </c>
      <c r="H537">
        <f>COUNTIFS('Insert Tab Werknemers'!A:A,A537,'Insert Tab Werknemers'!CD:CD,17)</f>
        <v>0</v>
      </c>
      <c r="I537" s="19" t="str">
        <f t="shared" si="9"/>
        <v>0</v>
      </c>
    </row>
    <row r="538" spans="1:9">
      <c r="A538">
        <f>'Insert Tab Bedrijf'!B539</f>
        <v>0</v>
      </c>
      <c r="B538">
        <f>'Insert Tab Bedrijf'!C539</f>
        <v>0</v>
      </c>
      <c r="C538" s="3">
        <f xml:space="preserve"> COUNTIF('Insert Tab Werknemers'!A$3:A$20000,A538)</f>
        <v>0</v>
      </c>
      <c r="D538" s="19">
        <f>VALUE('Insert Tab Bedrijf'!BY539)</f>
        <v>0</v>
      </c>
      <c r="E538" s="3" t="e">
        <f xml:space="preserve"> VLOOKUP(D538,'CAO Brancheregelingen lijst'!A:B,2,FALSE)</f>
        <v>#N/A</v>
      </c>
      <c r="F538" s="3">
        <f xml:space="preserve"> 'Insert Tab Bedrijf'!BZ539</f>
        <v>0</v>
      </c>
      <c r="G538" s="3" t="e">
        <f>VLOOKUP(F538:F1500,'Sector codes'!A$5:C$71,3,FALSE)</f>
        <v>#N/A</v>
      </c>
      <c r="H538">
        <f>COUNTIFS('Insert Tab Werknemers'!A:A,A538,'Insert Tab Werknemers'!CD:CD,17)</f>
        <v>0</v>
      </c>
      <c r="I538" s="19" t="str">
        <f t="shared" si="9"/>
        <v>0</v>
      </c>
    </row>
    <row r="539" spans="1:9">
      <c r="A539">
        <f>'Insert Tab Bedrijf'!B540</f>
        <v>0</v>
      </c>
      <c r="B539">
        <f>'Insert Tab Bedrijf'!C540</f>
        <v>0</v>
      </c>
      <c r="C539" s="3">
        <f xml:space="preserve"> COUNTIF('Insert Tab Werknemers'!A$3:A$20000,A539)</f>
        <v>0</v>
      </c>
      <c r="D539" s="19">
        <f>VALUE('Insert Tab Bedrijf'!BY540)</f>
        <v>0</v>
      </c>
      <c r="E539" s="3" t="e">
        <f xml:space="preserve"> VLOOKUP(D539,'CAO Brancheregelingen lijst'!A:B,2,FALSE)</f>
        <v>#N/A</v>
      </c>
      <c r="F539" s="3">
        <f xml:space="preserve"> 'Insert Tab Bedrijf'!BZ540</f>
        <v>0</v>
      </c>
      <c r="G539" s="3" t="e">
        <f>VLOOKUP(F539:F1501,'Sector codes'!A$5:C$71,3,FALSE)</f>
        <v>#N/A</v>
      </c>
      <c r="H539">
        <f>COUNTIFS('Insert Tab Werknemers'!A:A,A539,'Insert Tab Werknemers'!CD:CD,17)</f>
        <v>0</v>
      </c>
      <c r="I539" s="19" t="str">
        <f t="shared" si="9"/>
        <v>0</v>
      </c>
    </row>
    <row r="540" spans="1:9">
      <c r="A540">
        <f>'Insert Tab Bedrijf'!B541</f>
        <v>0</v>
      </c>
      <c r="B540">
        <f>'Insert Tab Bedrijf'!C541</f>
        <v>0</v>
      </c>
      <c r="C540" s="3">
        <f xml:space="preserve"> COUNTIF('Insert Tab Werknemers'!A$3:A$20000,A540)</f>
        <v>0</v>
      </c>
      <c r="D540" s="19">
        <f>VALUE('Insert Tab Bedrijf'!BY541)</f>
        <v>0</v>
      </c>
      <c r="E540" s="3" t="e">
        <f xml:space="preserve"> VLOOKUP(D540,'CAO Brancheregelingen lijst'!A:B,2,FALSE)</f>
        <v>#N/A</v>
      </c>
      <c r="F540" s="3">
        <f xml:space="preserve"> 'Insert Tab Bedrijf'!BZ541</f>
        <v>0</v>
      </c>
      <c r="G540" s="3" t="e">
        <f>VLOOKUP(F540:F1502,'Sector codes'!A$5:C$71,3,FALSE)</f>
        <v>#N/A</v>
      </c>
      <c r="H540">
        <f>COUNTIFS('Insert Tab Werknemers'!A:A,A540,'Insert Tab Werknemers'!CD:CD,17)</f>
        <v>0</v>
      </c>
      <c r="I540" s="19" t="str">
        <f t="shared" si="9"/>
        <v>0</v>
      </c>
    </row>
    <row r="541" spans="1:9">
      <c r="A541">
        <f>'Insert Tab Bedrijf'!B542</f>
        <v>0</v>
      </c>
      <c r="B541">
        <f>'Insert Tab Bedrijf'!C542</f>
        <v>0</v>
      </c>
      <c r="C541" s="3">
        <f xml:space="preserve"> COUNTIF('Insert Tab Werknemers'!A$3:A$20000,A541)</f>
        <v>0</v>
      </c>
      <c r="D541" s="19">
        <f>VALUE('Insert Tab Bedrijf'!BY542)</f>
        <v>0</v>
      </c>
      <c r="E541" s="3" t="e">
        <f xml:space="preserve"> VLOOKUP(D541,'CAO Brancheregelingen lijst'!A:B,2,FALSE)</f>
        <v>#N/A</v>
      </c>
      <c r="F541" s="3">
        <f xml:space="preserve"> 'Insert Tab Bedrijf'!BZ542</f>
        <v>0</v>
      </c>
      <c r="G541" s="3" t="e">
        <f>VLOOKUP(F541:F1503,'Sector codes'!A$5:C$71,3,FALSE)</f>
        <v>#N/A</v>
      </c>
      <c r="H541">
        <f>COUNTIFS('Insert Tab Werknemers'!A:A,A541,'Insert Tab Werknemers'!CD:CD,17)</f>
        <v>0</v>
      </c>
      <c r="I541" s="19" t="str">
        <f t="shared" si="9"/>
        <v>0</v>
      </c>
    </row>
    <row r="542" spans="1:9">
      <c r="A542">
        <f>'Insert Tab Bedrijf'!B543</f>
        <v>0</v>
      </c>
      <c r="B542">
        <f>'Insert Tab Bedrijf'!C543</f>
        <v>0</v>
      </c>
      <c r="C542" s="3">
        <f xml:space="preserve"> COUNTIF('Insert Tab Werknemers'!A$3:A$20000,A542)</f>
        <v>0</v>
      </c>
      <c r="D542" s="19">
        <f>VALUE('Insert Tab Bedrijf'!BY543)</f>
        <v>0</v>
      </c>
      <c r="E542" s="3" t="e">
        <f xml:space="preserve"> VLOOKUP(D542,'CAO Brancheregelingen lijst'!A:B,2,FALSE)</f>
        <v>#N/A</v>
      </c>
      <c r="F542" s="3">
        <f xml:space="preserve"> 'Insert Tab Bedrijf'!BZ543</f>
        <v>0</v>
      </c>
      <c r="G542" s="3" t="e">
        <f>VLOOKUP(F542:F1504,'Sector codes'!A$5:C$71,3,FALSE)</f>
        <v>#N/A</v>
      </c>
      <c r="H542">
        <f>COUNTIFS('Insert Tab Werknemers'!A:A,A542,'Insert Tab Werknemers'!CD:CD,17)</f>
        <v>0</v>
      </c>
      <c r="I542" s="19" t="str">
        <f t="shared" si="9"/>
        <v>0</v>
      </c>
    </row>
    <row r="543" spans="1:9">
      <c r="A543">
        <f>'Insert Tab Bedrijf'!B544</f>
        <v>0</v>
      </c>
      <c r="B543">
        <f>'Insert Tab Bedrijf'!C544</f>
        <v>0</v>
      </c>
      <c r="C543" s="3">
        <f xml:space="preserve"> COUNTIF('Insert Tab Werknemers'!A$3:A$20000,A543)</f>
        <v>0</v>
      </c>
      <c r="D543" s="19">
        <f>VALUE('Insert Tab Bedrijf'!BY544)</f>
        <v>0</v>
      </c>
      <c r="E543" s="3" t="e">
        <f xml:space="preserve"> VLOOKUP(D543,'CAO Brancheregelingen lijst'!A:B,2,FALSE)</f>
        <v>#N/A</v>
      </c>
      <c r="F543" s="3">
        <f xml:space="preserve"> 'Insert Tab Bedrijf'!BZ544</f>
        <v>0</v>
      </c>
      <c r="G543" s="3" t="e">
        <f>VLOOKUP(F543:F1505,'Sector codes'!A$5:C$71,3,FALSE)</f>
        <v>#N/A</v>
      </c>
      <c r="H543">
        <f>COUNTIFS('Insert Tab Werknemers'!A:A,A543,'Insert Tab Werknemers'!CD:CD,17)</f>
        <v>0</v>
      </c>
      <c r="I543" s="19" t="str">
        <f t="shared" si="9"/>
        <v>0</v>
      </c>
    </row>
    <row r="544" spans="1:9">
      <c r="A544">
        <f>'Insert Tab Bedrijf'!B545</f>
        <v>0</v>
      </c>
      <c r="B544">
        <f>'Insert Tab Bedrijf'!C545</f>
        <v>0</v>
      </c>
      <c r="C544" s="3">
        <f xml:space="preserve"> COUNTIF('Insert Tab Werknemers'!A$3:A$20000,A544)</f>
        <v>0</v>
      </c>
      <c r="D544" s="19">
        <f>VALUE('Insert Tab Bedrijf'!BY545)</f>
        <v>0</v>
      </c>
      <c r="E544" s="3" t="e">
        <f xml:space="preserve"> VLOOKUP(D544,'CAO Brancheregelingen lijst'!A:B,2,FALSE)</f>
        <v>#N/A</v>
      </c>
      <c r="F544" s="3">
        <f xml:space="preserve"> 'Insert Tab Bedrijf'!BZ545</f>
        <v>0</v>
      </c>
      <c r="G544" s="3" t="e">
        <f>VLOOKUP(F544:F1506,'Sector codes'!A$5:C$71,3,FALSE)</f>
        <v>#N/A</v>
      </c>
      <c r="H544">
        <f>COUNTIFS('Insert Tab Werknemers'!A:A,A544,'Insert Tab Werknemers'!CD:CD,17)</f>
        <v>0</v>
      </c>
      <c r="I544" s="19" t="str">
        <f t="shared" si="9"/>
        <v>0</v>
      </c>
    </row>
    <row r="545" spans="1:9">
      <c r="A545">
        <f>'Insert Tab Bedrijf'!B546</f>
        <v>0</v>
      </c>
      <c r="B545">
        <f>'Insert Tab Bedrijf'!C546</f>
        <v>0</v>
      </c>
      <c r="C545" s="3">
        <f xml:space="preserve"> COUNTIF('Insert Tab Werknemers'!A$3:A$20000,A545)</f>
        <v>0</v>
      </c>
      <c r="D545" s="19">
        <f>VALUE('Insert Tab Bedrijf'!BY546)</f>
        <v>0</v>
      </c>
      <c r="E545" s="3" t="e">
        <f xml:space="preserve"> VLOOKUP(D545,'CAO Brancheregelingen lijst'!A:B,2,FALSE)</f>
        <v>#N/A</v>
      </c>
      <c r="F545" s="3">
        <f xml:space="preserve"> 'Insert Tab Bedrijf'!BZ546</f>
        <v>0</v>
      </c>
      <c r="G545" s="3" t="e">
        <f>VLOOKUP(F545:F1507,'Sector codes'!A$5:C$71,3,FALSE)</f>
        <v>#N/A</v>
      </c>
      <c r="H545">
        <f>COUNTIFS('Insert Tab Werknemers'!A:A,A545,'Insert Tab Werknemers'!CD:CD,17)</f>
        <v>0</v>
      </c>
      <c r="I545" s="19" t="str">
        <f t="shared" si="9"/>
        <v>0</v>
      </c>
    </row>
    <row r="546" spans="1:9">
      <c r="A546">
        <f>'Insert Tab Bedrijf'!B547</f>
        <v>0</v>
      </c>
      <c r="B546">
        <f>'Insert Tab Bedrijf'!C547</f>
        <v>0</v>
      </c>
      <c r="C546" s="3">
        <f xml:space="preserve"> COUNTIF('Insert Tab Werknemers'!A$3:A$20000,A546)</f>
        <v>0</v>
      </c>
      <c r="D546" s="19">
        <f>VALUE('Insert Tab Bedrijf'!BY547)</f>
        <v>0</v>
      </c>
      <c r="E546" s="3" t="e">
        <f xml:space="preserve"> VLOOKUP(D546,'CAO Brancheregelingen lijst'!A:B,2,FALSE)</f>
        <v>#N/A</v>
      </c>
      <c r="F546" s="3">
        <f xml:space="preserve"> 'Insert Tab Bedrijf'!BZ547</f>
        <v>0</v>
      </c>
      <c r="G546" s="3" t="e">
        <f>VLOOKUP(F546:F1508,'Sector codes'!A$5:C$71,3,FALSE)</f>
        <v>#N/A</v>
      </c>
      <c r="H546">
        <f>COUNTIFS('Insert Tab Werknemers'!A:A,A546,'Insert Tab Werknemers'!CD:CD,17)</f>
        <v>0</v>
      </c>
      <c r="I546" s="19" t="str">
        <f t="shared" si="9"/>
        <v>0</v>
      </c>
    </row>
    <row r="547" spans="1:9">
      <c r="A547">
        <f>'Insert Tab Bedrijf'!B548</f>
        <v>0</v>
      </c>
      <c r="B547">
        <f>'Insert Tab Bedrijf'!C548</f>
        <v>0</v>
      </c>
      <c r="C547" s="3">
        <f xml:space="preserve"> COUNTIF('Insert Tab Werknemers'!A$3:A$20000,A547)</f>
        <v>0</v>
      </c>
      <c r="D547" s="19">
        <f>VALUE('Insert Tab Bedrijf'!BY548)</f>
        <v>0</v>
      </c>
      <c r="E547" s="3" t="e">
        <f xml:space="preserve"> VLOOKUP(D547,'CAO Brancheregelingen lijst'!A:B,2,FALSE)</f>
        <v>#N/A</v>
      </c>
      <c r="F547" s="3">
        <f xml:space="preserve"> 'Insert Tab Bedrijf'!BZ548</f>
        <v>0</v>
      </c>
      <c r="G547" s="3" t="e">
        <f>VLOOKUP(F547:F1509,'Sector codes'!A$5:C$71,3,FALSE)</f>
        <v>#N/A</v>
      </c>
      <c r="H547">
        <f>COUNTIFS('Insert Tab Werknemers'!A:A,A547,'Insert Tab Werknemers'!CD:CD,17)</f>
        <v>0</v>
      </c>
      <c r="I547" s="19" t="str">
        <f t="shared" si="9"/>
        <v>0</v>
      </c>
    </row>
    <row r="548" spans="1:9">
      <c r="A548">
        <f>'Insert Tab Bedrijf'!B549</f>
        <v>0</v>
      </c>
      <c r="B548">
        <f>'Insert Tab Bedrijf'!C549</f>
        <v>0</v>
      </c>
      <c r="C548" s="3">
        <f xml:space="preserve"> COUNTIF('Insert Tab Werknemers'!A$3:A$20000,A548)</f>
        <v>0</v>
      </c>
      <c r="D548" s="19">
        <f>VALUE('Insert Tab Bedrijf'!BY549)</f>
        <v>0</v>
      </c>
      <c r="E548" s="3" t="e">
        <f xml:space="preserve"> VLOOKUP(D548,'CAO Brancheregelingen lijst'!A:B,2,FALSE)</f>
        <v>#N/A</v>
      </c>
      <c r="F548" s="3">
        <f xml:space="preserve"> 'Insert Tab Bedrijf'!BZ549</f>
        <v>0</v>
      </c>
      <c r="G548" s="3" t="e">
        <f>VLOOKUP(F548:F1510,'Sector codes'!A$5:C$71,3,FALSE)</f>
        <v>#N/A</v>
      </c>
      <c r="H548">
        <f>COUNTIFS('Insert Tab Werknemers'!A:A,A548,'Insert Tab Werknemers'!CD:CD,17)</f>
        <v>0</v>
      </c>
      <c r="I548" s="19" t="str">
        <f t="shared" si="9"/>
        <v>0</v>
      </c>
    </row>
    <row r="549" spans="1:9">
      <c r="A549">
        <f>'Insert Tab Bedrijf'!B550</f>
        <v>0</v>
      </c>
      <c r="B549">
        <f>'Insert Tab Bedrijf'!C550</f>
        <v>0</v>
      </c>
      <c r="C549" s="3">
        <f xml:space="preserve"> COUNTIF('Insert Tab Werknemers'!A$3:A$20000,A549)</f>
        <v>0</v>
      </c>
      <c r="D549" s="19">
        <f>VALUE('Insert Tab Bedrijf'!BY550)</f>
        <v>0</v>
      </c>
      <c r="E549" s="3" t="e">
        <f xml:space="preserve"> VLOOKUP(D549,'CAO Brancheregelingen lijst'!A:B,2,FALSE)</f>
        <v>#N/A</v>
      </c>
      <c r="F549" s="3">
        <f xml:space="preserve"> 'Insert Tab Bedrijf'!BZ550</f>
        <v>0</v>
      </c>
      <c r="G549" s="3" t="e">
        <f>VLOOKUP(F549:F1511,'Sector codes'!A$5:C$71,3,FALSE)</f>
        <v>#N/A</v>
      </c>
      <c r="H549">
        <f>COUNTIFS('Insert Tab Werknemers'!A:A,A549,'Insert Tab Werknemers'!CD:CD,17)</f>
        <v>0</v>
      </c>
      <c r="I549" s="19" t="str">
        <f t="shared" si="9"/>
        <v>0</v>
      </c>
    </row>
    <row r="550" spans="1:9">
      <c r="A550">
        <f>'Insert Tab Bedrijf'!B551</f>
        <v>0</v>
      </c>
      <c r="B550">
        <f>'Insert Tab Bedrijf'!C551</f>
        <v>0</v>
      </c>
      <c r="C550" s="3">
        <f xml:space="preserve"> COUNTIF('Insert Tab Werknemers'!A$3:A$20000,A550)</f>
        <v>0</v>
      </c>
      <c r="D550" s="19">
        <f>VALUE('Insert Tab Bedrijf'!BY551)</f>
        <v>0</v>
      </c>
      <c r="E550" s="3" t="e">
        <f xml:space="preserve"> VLOOKUP(D550,'CAO Brancheregelingen lijst'!A:B,2,FALSE)</f>
        <v>#N/A</v>
      </c>
      <c r="F550" s="3">
        <f xml:space="preserve"> 'Insert Tab Bedrijf'!BZ551</f>
        <v>0</v>
      </c>
      <c r="G550" s="3" t="e">
        <f>VLOOKUP(F550:F1512,'Sector codes'!A$5:C$71,3,FALSE)</f>
        <v>#N/A</v>
      </c>
      <c r="H550">
        <f>COUNTIFS('Insert Tab Werknemers'!A:A,A550,'Insert Tab Werknemers'!CD:CD,17)</f>
        <v>0</v>
      </c>
      <c r="I550" s="19" t="str">
        <f t="shared" si="9"/>
        <v>0</v>
      </c>
    </row>
    <row r="551" spans="1:9">
      <c r="A551">
        <f>'Insert Tab Bedrijf'!B552</f>
        <v>0</v>
      </c>
      <c r="B551">
        <f>'Insert Tab Bedrijf'!C552</f>
        <v>0</v>
      </c>
      <c r="C551" s="3">
        <f xml:space="preserve"> COUNTIF('Insert Tab Werknemers'!A$3:A$20000,A551)</f>
        <v>0</v>
      </c>
      <c r="D551" s="19">
        <f>VALUE('Insert Tab Bedrijf'!BY552)</f>
        <v>0</v>
      </c>
      <c r="E551" s="3" t="e">
        <f xml:space="preserve"> VLOOKUP(D551,'CAO Brancheregelingen lijst'!A:B,2,FALSE)</f>
        <v>#N/A</v>
      </c>
      <c r="F551" s="3">
        <f xml:space="preserve"> 'Insert Tab Bedrijf'!BZ552</f>
        <v>0</v>
      </c>
      <c r="G551" s="3" t="e">
        <f>VLOOKUP(F551:F1513,'Sector codes'!A$5:C$71,3,FALSE)</f>
        <v>#N/A</v>
      </c>
      <c r="H551">
        <f>COUNTIFS('Insert Tab Werknemers'!A:A,A551,'Insert Tab Werknemers'!CD:CD,17)</f>
        <v>0</v>
      </c>
      <c r="I551" s="19" t="str">
        <f t="shared" si="9"/>
        <v>0</v>
      </c>
    </row>
    <row r="552" spans="1:9">
      <c r="A552">
        <f>'Insert Tab Bedrijf'!B553</f>
        <v>0</v>
      </c>
      <c r="B552">
        <f>'Insert Tab Bedrijf'!C553</f>
        <v>0</v>
      </c>
      <c r="C552" s="3">
        <f xml:space="preserve"> COUNTIF('Insert Tab Werknemers'!A$3:A$20000,A552)</f>
        <v>0</v>
      </c>
      <c r="D552" s="19">
        <f>VALUE('Insert Tab Bedrijf'!BY553)</f>
        <v>0</v>
      </c>
      <c r="E552" s="3" t="e">
        <f xml:space="preserve"> VLOOKUP(D552,'CAO Brancheregelingen lijst'!A:B,2,FALSE)</f>
        <v>#N/A</v>
      </c>
      <c r="F552" s="3">
        <f xml:space="preserve"> 'Insert Tab Bedrijf'!BZ553</f>
        <v>0</v>
      </c>
      <c r="G552" s="3" t="e">
        <f>VLOOKUP(F552:F1514,'Sector codes'!A$5:C$71,3,FALSE)</f>
        <v>#N/A</v>
      </c>
      <c r="H552">
        <f>COUNTIFS('Insert Tab Werknemers'!A:A,A552,'Insert Tab Werknemers'!CD:CD,17)</f>
        <v>0</v>
      </c>
      <c r="I552" s="19" t="str">
        <f t="shared" si="9"/>
        <v>0</v>
      </c>
    </row>
    <row r="553" spans="1:9">
      <c r="A553">
        <f>'Insert Tab Bedrijf'!B554</f>
        <v>0</v>
      </c>
      <c r="B553">
        <f>'Insert Tab Bedrijf'!C554</f>
        <v>0</v>
      </c>
      <c r="C553" s="3">
        <f xml:space="preserve"> COUNTIF('Insert Tab Werknemers'!A$3:A$20000,A553)</f>
        <v>0</v>
      </c>
      <c r="D553" s="19">
        <f>VALUE('Insert Tab Bedrijf'!BY554)</f>
        <v>0</v>
      </c>
      <c r="E553" s="3" t="e">
        <f xml:space="preserve"> VLOOKUP(D553,'CAO Brancheregelingen lijst'!A:B,2,FALSE)</f>
        <v>#N/A</v>
      </c>
      <c r="F553" s="3">
        <f xml:space="preserve"> 'Insert Tab Bedrijf'!BZ554</f>
        <v>0</v>
      </c>
      <c r="G553" s="3" t="e">
        <f>VLOOKUP(F553:F1515,'Sector codes'!A$5:C$71,3,FALSE)</f>
        <v>#N/A</v>
      </c>
      <c r="H553">
        <f>COUNTIFS('Insert Tab Werknemers'!A:A,A553,'Insert Tab Werknemers'!CD:CD,17)</f>
        <v>0</v>
      </c>
      <c r="I553" s="19" t="str">
        <f t="shared" si="9"/>
        <v>0</v>
      </c>
    </row>
    <row r="554" spans="1:9">
      <c r="A554">
        <f>'Insert Tab Bedrijf'!B555</f>
        <v>0</v>
      </c>
      <c r="B554">
        <f>'Insert Tab Bedrijf'!C555</f>
        <v>0</v>
      </c>
      <c r="C554" s="3">
        <f xml:space="preserve"> COUNTIF('Insert Tab Werknemers'!A$3:A$20000,A554)</f>
        <v>0</v>
      </c>
      <c r="D554" s="19">
        <f>VALUE('Insert Tab Bedrijf'!BY555)</f>
        <v>0</v>
      </c>
      <c r="E554" s="3" t="e">
        <f xml:space="preserve"> VLOOKUP(D554,'CAO Brancheregelingen lijst'!A:B,2,FALSE)</f>
        <v>#N/A</v>
      </c>
      <c r="F554" s="3">
        <f xml:space="preserve"> 'Insert Tab Bedrijf'!BZ555</f>
        <v>0</v>
      </c>
      <c r="G554" s="3" t="e">
        <f>VLOOKUP(F554:F1516,'Sector codes'!A$5:C$71,3,FALSE)</f>
        <v>#N/A</v>
      </c>
      <c r="H554">
        <f>COUNTIFS('Insert Tab Werknemers'!A:A,A554,'Insert Tab Werknemers'!CD:CD,17)</f>
        <v>0</v>
      </c>
      <c r="I554" s="19" t="str">
        <f t="shared" si="9"/>
        <v>0</v>
      </c>
    </row>
    <row r="555" spans="1:9">
      <c r="A555">
        <f>'Insert Tab Bedrijf'!B556</f>
        <v>0</v>
      </c>
      <c r="B555">
        <f>'Insert Tab Bedrijf'!C556</f>
        <v>0</v>
      </c>
      <c r="C555" s="3">
        <f xml:space="preserve"> COUNTIF('Insert Tab Werknemers'!A$3:A$20000,A555)</f>
        <v>0</v>
      </c>
      <c r="D555" s="19">
        <f>VALUE('Insert Tab Bedrijf'!BY556)</f>
        <v>0</v>
      </c>
      <c r="E555" s="3" t="e">
        <f xml:space="preserve"> VLOOKUP(D555,'CAO Brancheregelingen lijst'!A:B,2,FALSE)</f>
        <v>#N/A</v>
      </c>
      <c r="F555" s="3">
        <f xml:space="preserve"> 'Insert Tab Bedrijf'!BZ556</f>
        <v>0</v>
      </c>
      <c r="G555" s="3" t="e">
        <f>VLOOKUP(F555:F1517,'Sector codes'!A$5:C$71,3,FALSE)</f>
        <v>#N/A</v>
      </c>
      <c r="H555">
        <f>COUNTIFS('Insert Tab Werknemers'!A:A,A555,'Insert Tab Werknemers'!CD:CD,17)</f>
        <v>0</v>
      </c>
      <c r="I555" s="19" t="str">
        <f t="shared" si="9"/>
        <v>0</v>
      </c>
    </row>
    <row r="556" spans="1:9">
      <c r="A556">
        <f>'Insert Tab Bedrijf'!B557</f>
        <v>0</v>
      </c>
      <c r="B556">
        <f>'Insert Tab Bedrijf'!C557</f>
        <v>0</v>
      </c>
      <c r="C556" s="3">
        <f xml:space="preserve"> COUNTIF('Insert Tab Werknemers'!A$3:A$20000,A556)</f>
        <v>0</v>
      </c>
      <c r="D556" s="19">
        <f>VALUE('Insert Tab Bedrijf'!BY557)</f>
        <v>0</v>
      </c>
      <c r="E556" s="3" t="e">
        <f xml:space="preserve"> VLOOKUP(D556,'CAO Brancheregelingen lijst'!A:B,2,FALSE)</f>
        <v>#N/A</v>
      </c>
      <c r="F556" s="3">
        <f xml:space="preserve"> 'Insert Tab Bedrijf'!BZ557</f>
        <v>0</v>
      </c>
      <c r="G556" s="3" t="e">
        <f>VLOOKUP(F556:F1518,'Sector codes'!A$5:C$71,3,FALSE)</f>
        <v>#N/A</v>
      </c>
      <c r="H556">
        <f>COUNTIFS('Insert Tab Werknemers'!A:A,A556,'Insert Tab Werknemers'!CD:CD,17)</f>
        <v>0</v>
      </c>
      <c r="I556" s="19" t="str">
        <f t="shared" si="9"/>
        <v>0</v>
      </c>
    </row>
    <row r="557" spans="1:9">
      <c r="A557">
        <f>'Insert Tab Bedrijf'!B558</f>
        <v>0</v>
      </c>
      <c r="B557">
        <f>'Insert Tab Bedrijf'!C558</f>
        <v>0</v>
      </c>
      <c r="C557" s="3">
        <f xml:space="preserve"> COUNTIF('Insert Tab Werknemers'!A$3:A$20000,A557)</f>
        <v>0</v>
      </c>
      <c r="D557" s="19">
        <f>VALUE('Insert Tab Bedrijf'!BY558)</f>
        <v>0</v>
      </c>
      <c r="E557" s="3" t="e">
        <f xml:space="preserve"> VLOOKUP(D557,'CAO Brancheregelingen lijst'!A:B,2,FALSE)</f>
        <v>#N/A</v>
      </c>
      <c r="F557" s="3">
        <f xml:space="preserve"> 'Insert Tab Bedrijf'!BZ558</f>
        <v>0</v>
      </c>
      <c r="G557" s="3" t="e">
        <f>VLOOKUP(F557:F1519,'Sector codes'!A$5:C$71,3,FALSE)</f>
        <v>#N/A</v>
      </c>
      <c r="H557">
        <f>COUNTIFS('Insert Tab Werknemers'!A:A,A557,'Insert Tab Werknemers'!CD:CD,17)</f>
        <v>0</v>
      </c>
      <c r="I557" s="19" t="str">
        <f t="shared" si="9"/>
        <v>0</v>
      </c>
    </row>
    <row r="558" spans="1:9">
      <c r="A558">
        <f>'Insert Tab Bedrijf'!B559</f>
        <v>0</v>
      </c>
      <c r="B558">
        <f>'Insert Tab Bedrijf'!C559</f>
        <v>0</v>
      </c>
      <c r="C558" s="3">
        <f xml:space="preserve"> COUNTIF('Insert Tab Werknemers'!A$3:A$20000,A558)</f>
        <v>0</v>
      </c>
      <c r="D558" s="19">
        <f>VALUE('Insert Tab Bedrijf'!BY559)</f>
        <v>0</v>
      </c>
      <c r="E558" s="3" t="e">
        <f xml:space="preserve"> VLOOKUP(D558,'CAO Brancheregelingen lijst'!A:B,2,FALSE)</f>
        <v>#N/A</v>
      </c>
      <c r="F558" s="3">
        <f xml:space="preserve"> 'Insert Tab Bedrijf'!BZ559</f>
        <v>0</v>
      </c>
      <c r="G558" s="3" t="e">
        <f>VLOOKUP(F558:F1520,'Sector codes'!A$5:C$71,3,FALSE)</f>
        <v>#N/A</v>
      </c>
      <c r="H558">
        <f>COUNTIFS('Insert Tab Werknemers'!A:A,A558,'Insert Tab Werknemers'!CD:CD,17)</f>
        <v>0</v>
      </c>
      <c r="I558" s="19" t="str">
        <f t="shared" si="9"/>
        <v>0</v>
      </c>
    </row>
    <row r="559" spans="1:9">
      <c r="A559">
        <f>'Insert Tab Bedrijf'!B560</f>
        <v>0</v>
      </c>
      <c r="B559">
        <f>'Insert Tab Bedrijf'!C560</f>
        <v>0</v>
      </c>
      <c r="C559" s="3">
        <f xml:space="preserve"> COUNTIF('Insert Tab Werknemers'!A$3:A$20000,A559)</f>
        <v>0</v>
      </c>
      <c r="D559" s="19">
        <f>VALUE('Insert Tab Bedrijf'!BY560)</f>
        <v>0</v>
      </c>
      <c r="E559" s="3" t="e">
        <f xml:space="preserve"> VLOOKUP(D559,'CAO Brancheregelingen lijst'!A:B,2,FALSE)</f>
        <v>#N/A</v>
      </c>
      <c r="F559" s="3">
        <f xml:space="preserve"> 'Insert Tab Bedrijf'!BZ560</f>
        <v>0</v>
      </c>
      <c r="G559" s="3" t="e">
        <f>VLOOKUP(F559:F1521,'Sector codes'!A$5:C$71,3,FALSE)</f>
        <v>#N/A</v>
      </c>
      <c r="H559">
        <f>COUNTIFS('Insert Tab Werknemers'!A:A,A559,'Insert Tab Werknemers'!CD:CD,17)</f>
        <v>0</v>
      </c>
      <c r="I559" s="19" t="str">
        <f t="shared" si="9"/>
        <v>0</v>
      </c>
    </row>
    <row r="560" spans="1:9">
      <c r="A560">
        <f>'Insert Tab Bedrijf'!B561</f>
        <v>0</v>
      </c>
      <c r="B560">
        <f>'Insert Tab Bedrijf'!C561</f>
        <v>0</v>
      </c>
      <c r="C560" s="3">
        <f xml:space="preserve"> COUNTIF('Insert Tab Werknemers'!A$3:A$20000,A560)</f>
        <v>0</v>
      </c>
      <c r="D560" s="19">
        <f>VALUE('Insert Tab Bedrijf'!BY561)</f>
        <v>0</v>
      </c>
      <c r="E560" s="3" t="e">
        <f xml:space="preserve"> VLOOKUP(D560,'CAO Brancheregelingen lijst'!A:B,2,FALSE)</f>
        <v>#N/A</v>
      </c>
      <c r="F560" s="3">
        <f xml:space="preserve"> 'Insert Tab Bedrijf'!BZ561</f>
        <v>0</v>
      </c>
      <c r="G560" s="3" t="e">
        <f>VLOOKUP(F560:F1522,'Sector codes'!A$5:C$71,3,FALSE)</f>
        <v>#N/A</v>
      </c>
      <c r="H560">
        <f>COUNTIFS('Insert Tab Werknemers'!A:A,A560,'Insert Tab Werknemers'!CD:CD,17)</f>
        <v>0</v>
      </c>
      <c r="I560" s="19" t="str">
        <f t="shared" si="9"/>
        <v>0</v>
      </c>
    </row>
    <row r="561" spans="1:9">
      <c r="A561">
        <f>'Insert Tab Bedrijf'!B562</f>
        <v>0</v>
      </c>
      <c r="B561">
        <f>'Insert Tab Bedrijf'!C562</f>
        <v>0</v>
      </c>
      <c r="C561" s="3">
        <f xml:space="preserve"> COUNTIF('Insert Tab Werknemers'!A$3:A$20000,A561)</f>
        <v>0</v>
      </c>
      <c r="D561" s="19">
        <f>VALUE('Insert Tab Bedrijf'!BY562)</f>
        <v>0</v>
      </c>
      <c r="E561" s="3" t="e">
        <f xml:space="preserve"> VLOOKUP(D561,'CAO Brancheregelingen lijst'!A:B,2,FALSE)</f>
        <v>#N/A</v>
      </c>
      <c r="F561" s="3">
        <f xml:space="preserve"> 'Insert Tab Bedrijf'!BZ562</f>
        <v>0</v>
      </c>
      <c r="G561" s="3" t="e">
        <f>VLOOKUP(F561:F1523,'Sector codes'!A$5:C$71,3,FALSE)</f>
        <v>#N/A</v>
      </c>
      <c r="H561">
        <f>COUNTIFS('Insert Tab Werknemers'!A:A,A561,'Insert Tab Werknemers'!CD:CD,17)</f>
        <v>0</v>
      </c>
      <c r="I561" s="19" t="str">
        <f t="shared" si="9"/>
        <v>0</v>
      </c>
    </row>
    <row r="562" spans="1:9">
      <c r="A562">
        <f>'Insert Tab Bedrijf'!B563</f>
        <v>0</v>
      </c>
      <c r="B562">
        <f>'Insert Tab Bedrijf'!C563</f>
        <v>0</v>
      </c>
      <c r="C562" s="3">
        <f xml:space="preserve"> COUNTIF('Insert Tab Werknemers'!A$3:A$20000,A562)</f>
        <v>0</v>
      </c>
      <c r="D562" s="19">
        <f>VALUE('Insert Tab Bedrijf'!BY563)</f>
        <v>0</v>
      </c>
      <c r="E562" s="3" t="e">
        <f xml:space="preserve"> VLOOKUP(D562,'CAO Brancheregelingen lijst'!A:B,2,FALSE)</f>
        <v>#N/A</v>
      </c>
      <c r="F562" s="3">
        <f xml:space="preserve"> 'Insert Tab Bedrijf'!BZ563</f>
        <v>0</v>
      </c>
      <c r="G562" s="3" t="e">
        <f>VLOOKUP(F562:F1524,'Sector codes'!A$5:C$71,3,FALSE)</f>
        <v>#N/A</v>
      </c>
      <c r="H562">
        <f>COUNTIFS('Insert Tab Werknemers'!A:A,A562,'Insert Tab Werknemers'!CD:CD,17)</f>
        <v>0</v>
      </c>
      <c r="I562" s="19" t="str">
        <f t="shared" si="9"/>
        <v>0</v>
      </c>
    </row>
    <row r="563" spans="1:9">
      <c r="A563">
        <f>'Insert Tab Bedrijf'!B564</f>
        <v>0</v>
      </c>
      <c r="B563">
        <f>'Insert Tab Bedrijf'!C564</f>
        <v>0</v>
      </c>
      <c r="C563" s="3">
        <f xml:space="preserve"> COUNTIF('Insert Tab Werknemers'!A$3:A$20000,A563)</f>
        <v>0</v>
      </c>
      <c r="D563" s="19">
        <f>VALUE('Insert Tab Bedrijf'!BY564)</f>
        <v>0</v>
      </c>
      <c r="E563" s="3" t="e">
        <f xml:space="preserve"> VLOOKUP(D563,'CAO Brancheregelingen lijst'!A:B,2,FALSE)</f>
        <v>#N/A</v>
      </c>
      <c r="F563" s="3">
        <f xml:space="preserve"> 'Insert Tab Bedrijf'!BZ564</f>
        <v>0</v>
      </c>
      <c r="G563" s="3" t="e">
        <f>VLOOKUP(F563:F1525,'Sector codes'!A$5:C$71,3,FALSE)</f>
        <v>#N/A</v>
      </c>
      <c r="H563">
        <f>COUNTIFS('Insert Tab Werknemers'!A:A,A563,'Insert Tab Werknemers'!CD:CD,17)</f>
        <v>0</v>
      </c>
      <c r="I563" s="19" t="str">
        <f t="shared" si="9"/>
        <v>0</v>
      </c>
    </row>
    <row r="564" spans="1:9">
      <c r="A564">
        <f>'Insert Tab Bedrijf'!B565</f>
        <v>0</v>
      </c>
      <c r="B564">
        <f>'Insert Tab Bedrijf'!C565</f>
        <v>0</v>
      </c>
      <c r="C564" s="3">
        <f xml:space="preserve"> COUNTIF('Insert Tab Werknemers'!A$3:A$20000,A564)</f>
        <v>0</v>
      </c>
      <c r="D564" s="19">
        <f>VALUE('Insert Tab Bedrijf'!BY565)</f>
        <v>0</v>
      </c>
      <c r="E564" s="3" t="e">
        <f xml:space="preserve"> VLOOKUP(D564,'CAO Brancheregelingen lijst'!A:B,2,FALSE)</f>
        <v>#N/A</v>
      </c>
      <c r="F564" s="3">
        <f xml:space="preserve"> 'Insert Tab Bedrijf'!BZ565</f>
        <v>0</v>
      </c>
      <c r="G564" s="3" t="e">
        <f>VLOOKUP(F564:F1526,'Sector codes'!A$5:C$71,3,FALSE)</f>
        <v>#N/A</v>
      </c>
      <c r="H564">
        <f>COUNTIFS('Insert Tab Werknemers'!A:A,A564,'Insert Tab Werknemers'!CD:CD,17)</f>
        <v>0</v>
      </c>
      <c r="I564" s="19" t="str">
        <f t="shared" si="9"/>
        <v>0</v>
      </c>
    </row>
    <row r="565" spans="1:9">
      <c r="A565">
        <f>'Insert Tab Bedrijf'!B566</f>
        <v>0</v>
      </c>
      <c r="B565">
        <f>'Insert Tab Bedrijf'!C566</f>
        <v>0</v>
      </c>
      <c r="C565" s="3">
        <f xml:space="preserve"> COUNTIF('Insert Tab Werknemers'!A$3:A$20000,A565)</f>
        <v>0</v>
      </c>
      <c r="D565" s="19">
        <f>VALUE('Insert Tab Bedrijf'!BY566)</f>
        <v>0</v>
      </c>
      <c r="E565" s="3" t="e">
        <f xml:space="preserve"> VLOOKUP(D565,'CAO Brancheregelingen lijst'!A:B,2,FALSE)</f>
        <v>#N/A</v>
      </c>
      <c r="F565" s="3">
        <f xml:space="preserve"> 'Insert Tab Bedrijf'!BZ566</f>
        <v>0</v>
      </c>
      <c r="G565" s="3" t="e">
        <f>VLOOKUP(F565:F1527,'Sector codes'!A$5:C$71,3,FALSE)</f>
        <v>#N/A</v>
      </c>
      <c r="H565">
        <f>COUNTIFS('Insert Tab Werknemers'!A:A,A565,'Insert Tab Werknemers'!CD:CD,17)</f>
        <v>0</v>
      </c>
      <c r="I565" s="19" t="str">
        <f t="shared" si="9"/>
        <v>0</v>
      </c>
    </row>
    <row r="566" spans="1:9">
      <c r="A566">
        <f>'Insert Tab Bedrijf'!B567</f>
        <v>0</v>
      </c>
      <c r="B566">
        <f>'Insert Tab Bedrijf'!C567</f>
        <v>0</v>
      </c>
      <c r="C566" s="3">
        <f xml:space="preserve"> COUNTIF('Insert Tab Werknemers'!A$3:A$20000,A566)</f>
        <v>0</v>
      </c>
      <c r="D566" s="19">
        <f>VALUE('Insert Tab Bedrijf'!BY567)</f>
        <v>0</v>
      </c>
      <c r="E566" s="3" t="e">
        <f xml:space="preserve"> VLOOKUP(D566,'CAO Brancheregelingen lijst'!A:B,2,FALSE)</f>
        <v>#N/A</v>
      </c>
      <c r="F566" s="3">
        <f xml:space="preserve"> 'Insert Tab Bedrijf'!BZ567</f>
        <v>0</v>
      </c>
      <c r="G566" s="3" t="e">
        <f>VLOOKUP(F566:F1528,'Sector codes'!A$5:C$71,3,FALSE)</f>
        <v>#N/A</v>
      </c>
      <c r="H566">
        <f>COUNTIFS('Insert Tab Werknemers'!A:A,A566,'Insert Tab Werknemers'!CD:CD,17)</f>
        <v>0</v>
      </c>
      <c r="I566" s="19" t="str">
        <f t="shared" si="9"/>
        <v>0</v>
      </c>
    </row>
    <row r="567" spans="1:9">
      <c r="A567">
        <f>'Insert Tab Bedrijf'!B568</f>
        <v>0</v>
      </c>
      <c r="B567">
        <f>'Insert Tab Bedrijf'!C568</f>
        <v>0</v>
      </c>
      <c r="C567" s="3">
        <f xml:space="preserve"> COUNTIF('Insert Tab Werknemers'!A$3:A$20000,A567)</f>
        <v>0</v>
      </c>
      <c r="D567" s="19">
        <f>VALUE('Insert Tab Bedrijf'!BY568)</f>
        <v>0</v>
      </c>
      <c r="E567" s="3" t="e">
        <f xml:space="preserve"> VLOOKUP(D567,'CAO Brancheregelingen lijst'!A:B,2,FALSE)</f>
        <v>#N/A</v>
      </c>
      <c r="F567" s="3">
        <f xml:space="preserve"> 'Insert Tab Bedrijf'!BZ568</f>
        <v>0</v>
      </c>
      <c r="G567" s="3" t="e">
        <f>VLOOKUP(F567:F1529,'Sector codes'!A$5:C$71,3,FALSE)</f>
        <v>#N/A</v>
      </c>
      <c r="H567">
        <f>COUNTIFS('Insert Tab Werknemers'!A:A,A567,'Insert Tab Werknemers'!CD:CD,17)</f>
        <v>0</v>
      </c>
      <c r="I567" s="19" t="str">
        <f t="shared" si="9"/>
        <v>0</v>
      </c>
    </row>
    <row r="568" spans="1:9">
      <c r="A568">
        <f>'Insert Tab Bedrijf'!B569</f>
        <v>0</v>
      </c>
      <c r="B568">
        <f>'Insert Tab Bedrijf'!C569</f>
        <v>0</v>
      </c>
      <c r="C568" s="3">
        <f xml:space="preserve"> COUNTIF('Insert Tab Werknemers'!A$3:A$20000,A568)</f>
        <v>0</v>
      </c>
      <c r="D568" s="19">
        <f>VALUE('Insert Tab Bedrijf'!BY569)</f>
        <v>0</v>
      </c>
      <c r="E568" s="3" t="e">
        <f xml:space="preserve"> VLOOKUP(D568,'CAO Brancheregelingen lijst'!A:B,2,FALSE)</f>
        <v>#N/A</v>
      </c>
      <c r="F568" s="3">
        <f xml:space="preserve"> 'Insert Tab Bedrijf'!BZ569</f>
        <v>0</v>
      </c>
      <c r="G568" s="3" t="e">
        <f>VLOOKUP(F568:F1530,'Sector codes'!A$5:C$71,3,FALSE)</f>
        <v>#N/A</v>
      </c>
      <c r="H568">
        <f>COUNTIFS('Insert Tab Werknemers'!A:A,A568,'Insert Tab Werknemers'!CD:CD,17)</f>
        <v>0</v>
      </c>
      <c r="I568" s="19" t="str">
        <f t="shared" si="9"/>
        <v>0</v>
      </c>
    </row>
    <row r="569" spans="1:9">
      <c r="A569">
        <f>'Insert Tab Bedrijf'!B570</f>
        <v>0</v>
      </c>
      <c r="B569">
        <f>'Insert Tab Bedrijf'!C570</f>
        <v>0</v>
      </c>
      <c r="C569" s="3">
        <f xml:space="preserve"> COUNTIF('Insert Tab Werknemers'!A$3:A$20000,A569)</f>
        <v>0</v>
      </c>
      <c r="D569" s="19">
        <f>VALUE('Insert Tab Bedrijf'!BY570)</f>
        <v>0</v>
      </c>
      <c r="E569" s="3" t="e">
        <f xml:space="preserve"> VLOOKUP(D569,'CAO Brancheregelingen lijst'!A:B,2,FALSE)</f>
        <v>#N/A</v>
      </c>
      <c r="F569" s="3">
        <f xml:space="preserve"> 'Insert Tab Bedrijf'!BZ570</f>
        <v>0</v>
      </c>
      <c r="G569" s="3" t="e">
        <f>VLOOKUP(F569:F1531,'Sector codes'!A$5:C$71,3,FALSE)</f>
        <v>#N/A</v>
      </c>
      <c r="H569">
        <f>COUNTIFS('Insert Tab Werknemers'!A:A,A569,'Insert Tab Werknemers'!CD:CD,17)</f>
        <v>0</v>
      </c>
      <c r="I569" s="19" t="str">
        <f t="shared" si="9"/>
        <v>0</v>
      </c>
    </row>
    <row r="570" spans="1:9">
      <c r="A570">
        <f>'Insert Tab Bedrijf'!B571</f>
        <v>0</v>
      </c>
      <c r="B570">
        <f>'Insert Tab Bedrijf'!C571</f>
        <v>0</v>
      </c>
      <c r="C570" s="3">
        <f xml:space="preserve"> COUNTIF('Insert Tab Werknemers'!A$3:A$20000,A570)</f>
        <v>0</v>
      </c>
      <c r="D570" s="19">
        <f>VALUE('Insert Tab Bedrijf'!BY571)</f>
        <v>0</v>
      </c>
      <c r="E570" s="3" t="e">
        <f xml:space="preserve"> VLOOKUP(D570,'CAO Brancheregelingen lijst'!A:B,2,FALSE)</f>
        <v>#N/A</v>
      </c>
      <c r="F570" s="3">
        <f xml:space="preserve"> 'Insert Tab Bedrijf'!BZ571</f>
        <v>0</v>
      </c>
      <c r="G570" s="3" t="e">
        <f>VLOOKUP(F570:F1532,'Sector codes'!A$5:C$71,3,FALSE)</f>
        <v>#N/A</v>
      </c>
      <c r="H570">
        <f>COUNTIFS('Insert Tab Werknemers'!A:A,A570,'Insert Tab Werknemers'!CD:CD,17)</f>
        <v>0</v>
      </c>
      <c r="I570" s="19" t="str">
        <f t="shared" si="9"/>
        <v>0</v>
      </c>
    </row>
    <row r="571" spans="1:9">
      <c r="A571">
        <f>'Insert Tab Bedrijf'!B572</f>
        <v>0</v>
      </c>
      <c r="B571">
        <f>'Insert Tab Bedrijf'!C572</f>
        <v>0</v>
      </c>
      <c r="C571" s="3">
        <f xml:space="preserve"> COUNTIF('Insert Tab Werknemers'!A$3:A$20000,A571)</f>
        <v>0</v>
      </c>
      <c r="D571" s="19">
        <f>VALUE('Insert Tab Bedrijf'!BY572)</f>
        <v>0</v>
      </c>
      <c r="E571" s="3" t="e">
        <f xml:space="preserve"> VLOOKUP(D571,'CAO Brancheregelingen lijst'!A:B,2,FALSE)</f>
        <v>#N/A</v>
      </c>
      <c r="F571" s="3">
        <f xml:space="preserve"> 'Insert Tab Bedrijf'!BZ572</f>
        <v>0</v>
      </c>
      <c r="G571" s="3" t="e">
        <f>VLOOKUP(F571:F1533,'Sector codes'!A$5:C$71,3,FALSE)</f>
        <v>#N/A</v>
      </c>
      <c r="H571">
        <f>COUNTIFS('Insert Tab Werknemers'!A:A,A571,'Insert Tab Werknemers'!CD:CD,17)</f>
        <v>0</v>
      </c>
      <c r="I571" s="19" t="str">
        <f t="shared" si="9"/>
        <v>0</v>
      </c>
    </row>
    <row r="572" spans="1:9">
      <c r="A572">
        <f>'Insert Tab Bedrijf'!B573</f>
        <v>0</v>
      </c>
      <c r="B572">
        <f>'Insert Tab Bedrijf'!C573</f>
        <v>0</v>
      </c>
      <c r="C572" s="3">
        <f xml:space="preserve"> COUNTIF('Insert Tab Werknemers'!A$3:A$20000,A572)</f>
        <v>0</v>
      </c>
      <c r="D572" s="19">
        <f>VALUE('Insert Tab Bedrijf'!BY573)</f>
        <v>0</v>
      </c>
      <c r="E572" s="3" t="e">
        <f xml:space="preserve"> VLOOKUP(D572,'CAO Brancheregelingen lijst'!A:B,2,FALSE)</f>
        <v>#N/A</v>
      </c>
      <c r="F572" s="3">
        <f xml:space="preserve"> 'Insert Tab Bedrijf'!BZ573</f>
        <v>0</v>
      </c>
      <c r="G572" s="3" t="e">
        <f>VLOOKUP(F572:F1534,'Sector codes'!A$5:C$71,3,FALSE)</f>
        <v>#N/A</v>
      </c>
      <c r="H572">
        <f>COUNTIFS('Insert Tab Werknemers'!A:A,A572,'Insert Tab Werknemers'!CD:CD,17)</f>
        <v>0</v>
      </c>
      <c r="I572" s="19" t="str">
        <f t="shared" si="9"/>
        <v>0</v>
      </c>
    </row>
    <row r="573" spans="1:9">
      <c r="A573">
        <f>'Insert Tab Bedrijf'!B574</f>
        <v>0</v>
      </c>
      <c r="B573">
        <f>'Insert Tab Bedrijf'!C574</f>
        <v>0</v>
      </c>
      <c r="C573" s="3">
        <f xml:space="preserve"> COUNTIF('Insert Tab Werknemers'!A$3:A$20000,A573)</f>
        <v>0</v>
      </c>
      <c r="D573" s="19">
        <f>VALUE('Insert Tab Bedrijf'!BY574)</f>
        <v>0</v>
      </c>
      <c r="E573" s="3" t="e">
        <f xml:space="preserve"> VLOOKUP(D573,'CAO Brancheregelingen lijst'!A:B,2,FALSE)</f>
        <v>#N/A</v>
      </c>
      <c r="F573" s="3">
        <f xml:space="preserve"> 'Insert Tab Bedrijf'!BZ574</f>
        <v>0</v>
      </c>
      <c r="G573" s="3" t="e">
        <f>VLOOKUP(F573:F1535,'Sector codes'!A$5:C$71,3,FALSE)</f>
        <v>#N/A</v>
      </c>
      <c r="H573">
        <f>COUNTIFS('Insert Tab Werknemers'!A:A,A573,'Insert Tab Werknemers'!CD:CD,17)</f>
        <v>0</v>
      </c>
      <c r="I573" s="19" t="str">
        <f t="shared" si="9"/>
        <v>0</v>
      </c>
    </row>
    <row r="574" spans="1:9">
      <c r="A574">
        <f>'Insert Tab Bedrijf'!B575</f>
        <v>0</v>
      </c>
      <c r="B574">
        <f>'Insert Tab Bedrijf'!C575</f>
        <v>0</v>
      </c>
      <c r="C574" s="3">
        <f xml:space="preserve"> COUNTIF('Insert Tab Werknemers'!A$3:A$20000,A574)</f>
        <v>0</v>
      </c>
      <c r="D574" s="19">
        <f>VALUE('Insert Tab Bedrijf'!BY575)</f>
        <v>0</v>
      </c>
      <c r="E574" s="3" t="e">
        <f xml:space="preserve"> VLOOKUP(D574,'CAO Brancheregelingen lijst'!A:B,2,FALSE)</f>
        <v>#N/A</v>
      </c>
      <c r="F574" s="3">
        <f xml:space="preserve"> 'Insert Tab Bedrijf'!BZ575</f>
        <v>0</v>
      </c>
      <c r="G574" s="3" t="e">
        <f>VLOOKUP(F574:F1536,'Sector codes'!A$5:C$71,3,FALSE)</f>
        <v>#N/A</v>
      </c>
      <c r="H574">
        <f>COUNTIFS('Insert Tab Werknemers'!A:A,A574,'Insert Tab Werknemers'!CD:CD,17)</f>
        <v>0</v>
      </c>
      <c r="I574" s="19" t="str">
        <f t="shared" si="9"/>
        <v>0</v>
      </c>
    </row>
    <row r="575" spans="1:9">
      <c r="A575">
        <f>'Insert Tab Bedrijf'!B576</f>
        <v>0</v>
      </c>
      <c r="B575">
        <f>'Insert Tab Bedrijf'!C576</f>
        <v>0</v>
      </c>
      <c r="C575" s="3">
        <f xml:space="preserve"> COUNTIF('Insert Tab Werknemers'!A$3:A$20000,A575)</f>
        <v>0</v>
      </c>
      <c r="D575" s="19">
        <f>VALUE('Insert Tab Bedrijf'!BY576)</f>
        <v>0</v>
      </c>
      <c r="E575" s="3" t="e">
        <f xml:space="preserve"> VLOOKUP(D575,'CAO Brancheregelingen lijst'!A:B,2,FALSE)</f>
        <v>#N/A</v>
      </c>
      <c r="F575" s="3">
        <f xml:space="preserve"> 'Insert Tab Bedrijf'!BZ576</f>
        <v>0</v>
      </c>
      <c r="G575" s="3" t="e">
        <f>VLOOKUP(F575:F1537,'Sector codes'!A$5:C$71,3,FALSE)</f>
        <v>#N/A</v>
      </c>
      <c r="H575">
        <f>COUNTIFS('Insert Tab Werknemers'!A:A,A575,'Insert Tab Werknemers'!CD:CD,17)</f>
        <v>0</v>
      </c>
      <c r="I575" s="19" t="str">
        <f t="shared" si="9"/>
        <v>0</v>
      </c>
    </row>
    <row r="576" spans="1:9">
      <c r="A576">
        <f>'Insert Tab Bedrijf'!B577</f>
        <v>0</v>
      </c>
      <c r="B576">
        <f>'Insert Tab Bedrijf'!C577</f>
        <v>0</v>
      </c>
      <c r="C576" s="3">
        <f xml:space="preserve"> COUNTIF('Insert Tab Werknemers'!A$3:A$20000,A576)</f>
        <v>0</v>
      </c>
      <c r="D576" s="19">
        <f>VALUE('Insert Tab Bedrijf'!BY577)</f>
        <v>0</v>
      </c>
      <c r="E576" s="3" t="e">
        <f xml:space="preserve"> VLOOKUP(D576,'CAO Brancheregelingen lijst'!A:B,2,FALSE)</f>
        <v>#N/A</v>
      </c>
      <c r="F576" s="3">
        <f xml:space="preserve"> 'Insert Tab Bedrijf'!BZ577</f>
        <v>0</v>
      </c>
      <c r="G576" s="3" t="e">
        <f>VLOOKUP(F576:F1538,'Sector codes'!A$5:C$71,3,FALSE)</f>
        <v>#N/A</v>
      </c>
      <c r="H576">
        <f>COUNTIFS('Insert Tab Werknemers'!A:A,A576,'Insert Tab Werknemers'!CD:CD,17)</f>
        <v>0</v>
      </c>
      <c r="I576" s="19" t="str">
        <f t="shared" si="9"/>
        <v>0</v>
      </c>
    </row>
    <row r="577" spans="1:9">
      <c r="A577">
        <f>'Insert Tab Bedrijf'!B578</f>
        <v>0</v>
      </c>
      <c r="B577">
        <f>'Insert Tab Bedrijf'!C578</f>
        <v>0</v>
      </c>
      <c r="C577" s="3">
        <f xml:space="preserve"> COUNTIF('Insert Tab Werknemers'!A$3:A$20000,A577)</f>
        <v>0</v>
      </c>
      <c r="D577" s="19">
        <f>VALUE('Insert Tab Bedrijf'!BY578)</f>
        <v>0</v>
      </c>
      <c r="E577" s="3" t="e">
        <f xml:space="preserve"> VLOOKUP(D577,'CAO Brancheregelingen lijst'!A:B,2,FALSE)</f>
        <v>#N/A</v>
      </c>
      <c r="F577" s="3">
        <f xml:space="preserve"> 'Insert Tab Bedrijf'!BZ578</f>
        <v>0</v>
      </c>
      <c r="G577" s="3" t="e">
        <f>VLOOKUP(F577:F1539,'Sector codes'!A$5:C$71,3,FALSE)</f>
        <v>#N/A</v>
      </c>
      <c r="H577">
        <f>COUNTIFS('Insert Tab Werknemers'!A:A,A577,'Insert Tab Werknemers'!CD:CD,17)</f>
        <v>0</v>
      </c>
      <c r="I577" s="19" t="str">
        <f t="shared" si="9"/>
        <v>0</v>
      </c>
    </row>
    <row r="578" spans="1:9">
      <c r="A578">
        <f>'Insert Tab Bedrijf'!B579</f>
        <v>0</v>
      </c>
      <c r="B578">
        <f>'Insert Tab Bedrijf'!C579</f>
        <v>0</v>
      </c>
      <c r="C578" s="3">
        <f xml:space="preserve"> COUNTIF('Insert Tab Werknemers'!A$3:A$20000,A578)</f>
        <v>0</v>
      </c>
      <c r="D578" s="19">
        <f>VALUE('Insert Tab Bedrijf'!BY579)</f>
        <v>0</v>
      </c>
      <c r="E578" s="3" t="e">
        <f xml:space="preserve"> VLOOKUP(D578,'CAO Brancheregelingen lijst'!A:B,2,FALSE)</f>
        <v>#N/A</v>
      </c>
      <c r="F578" s="3">
        <f xml:space="preserve"> 'Insert Tab Bedrijf'!BZ579</f>
        <v>0</v>
      </c>
      <c r="G578" s="3" t="e">
        <f>VLOOKUP(F578:F1540,'Sector codes'!A$5:C$71,3,FALSE)</f>
        <v>#N/A</v>
      </c>
      <c r="H578">
        <f>COUNTIFS('Insert Tab Werknemers'!A:A,A578,'Insert Tab Werknemers'!CD:CD,17)</f>
        <v>0</v>
      </c>
      <c r="I578" s="19" t="str">
        <f t="shared" ref="I578:I641" si="10">IF(H578=0,"0",(IF(C578-H578&lt;3,"1","0")))</f>
        <v>0</v>
      </c>
    </row>
    <row r="579" spans="1:9">
      <c r="A579">
        <f>'Insert Tab Bedrijf'!B580</f>
        <v>0</v>
      </c>
      <c r="B579">
        <f>'Insert Tab Bedrijf'!C580</f>
        <v>0</v>
      </c>
      <c r="C579" s="3">
        <f xml:space="preserve"> COUNTIF('Insert Tab Werknemers'!A$3:A$20000,A579)</f>
        <v>0</v>
      </c>
      <c r="D579" s="19">
        <f>VALUE('Insert Tab Bedrijf'!BY580)</f>
        <v>0</v>
      </c>
      <c r="E579" s="3" t="e">
        <f xml:space="preserve"> VLOOKUP(D579,'CAO Brancheregelingen lijst'!A:B,2,FALSE)</f>
        <v>#N/A</v>
      </c>
      <c r="F579" s="3">
        <f xml:space="preserve"> 'Insert Tab Bedrijf'!BZ580</f>
        <v>0</v>
      </c>
      <c r="G579" s="3" t="e">
        <f>VLOOKUP(F579:F1541,'Sector codes'!A$5:C$71,3,FALSE)</f>
        <v>#N/A</v>
      </c>
      <c r="H579">
        <f>COUNTIFS('Insert Tab Werknemers'!A:A,A579,'Insert Tab Werknemers'!CD:CD,17)</f>
        <v>0</v>
      </c>
      <c r="I579" s="19" t="str">
        <f t="shared" si="10"/>
        <v>0</v>
      </c>
    </row>
    <row r="580" spans="1:9">
      <c r="A580">
        <f>'Insert Tab Bedrijf'!B581</f>
        <v>0</v>
      </c>
      <c r="B580">
        <f>'Insert Tab Bedrijf'!C581</f>
        <v>0</v>
      </c>
      <c r="C580" s="3">
        <f xml:space="preserve"> COUNTIF('Insert Tab Werknemers'!A$3:A$20000,A580)</f>
        <v>0</v>
      </c>
      <c r="D580" s="19">
        <f>VALUE('Insert Tab Bedrijf'!BY581)</f>
        <v>0</v>
      </c>
      <c r="E580" s="3" t="e">
        <f xml:space="preserve"> VLOOKUP(D580,'CAO Brancheregelingen lijst'!A:B,2,FALSE)</f>
        <v>#N/A</v>
      </c>
      <c r="F580" s="3">
        <f xml:space="preserve"> 'Insert Tab Bedrijf'!BZ581</f>
        <v>0</v>
      </c>
      <c r="G580" s="3" t="e">
        <f>VLOOKUP(F580:F1542,'Sector codes'!A$5:C$71,3,FALSE)</f>
        <v>#N/A</v>
      </c>
      <c r="H580">
        <f>COUNTIFS('Insert Tab Werknemers'!A:A,A580,'Insert Tab Werknemers'!CD:CD,17)</f>
        <v>0</v>
      </c>
      <c r="I580" s="19" t="str">
        <f t="shared" si="10"/>
        <v>0</v>
      </c>
    </row>
    <row r="581" spans="1:9">
      <c r="A581">
        <f>'Insert Tab Bedrijf'!B582</f>
        <v>0</v>
      </c>
      <c r="B581">
        <f>'Insert Tab Bedrijf'!C582</f>
        <v>0</v>
      </c>
      <c r="C581" s="3">
        <f xml:space="preserve"> COUNTIF('Insert Tab Werknemers'!A$3:A$20000,A581)</f>
        <v>0</v>
      </c>
      <c r="D581" s="19">
        <f>VALUE('Insert Tab Bedrijf'!BY582)</f>
        <v>0</v>
      </c>
      <c r="E581" s="3" t="e">
        <f xml:space="preserve"> VLOOKUP(D581,'CAO Brancheregelingen lijst'!A:B,2,FALSE)</f>
        <v>#N/A</v>
      </c>
      <c r="F581" s="3">
        <f xml:space="preserve"> 'Insert Tab Bedrijf'!BZ582</f>
        <v>0</v>
      </c>
      <c r="G581" s="3" t="e">
        <f>VLOOKUP(F581:F1543,'Sector codes'!A$5:C$71,3,FALSE)</f>
        <v>#N/A</v>
      </c>
      <c r="H581">
        <f>COUNTIFS('Insert Tab Werknemers'!A:A,A581,'Insert Tab Werknemers'!CD:CD,17)</f>
        <v>0</v>
      </c>
      <c r="I581" s="19" t="str">
        <f t="shared" si="10"/>
        <v>0</v>
      </c>
    </row>
    <row r="582" spans="1:9">
      <c r="A582">
        <f>'Insert Tab Bedrijf'!B583</f>
        <v>0</v>
      </c>
      <c r="B582">
        <f>'Insert Tab Bedrijf'!C583</f>
        <v>0</v>
      </c>
      <c r="C582" s="3">
        <f xml:space="preserve"> COUNTIF('Insert Tab Werknemers'!A$3:A$20000,A582)</f>
        <v>0</v>
      </c>
      <c r="D582" s="19">
        <f>VALUE('Insert Tab Bedrijf'!BY583)</f>
        <v>0</v>
      </c>
      <c r="E582" s="3" t="e">
        <f xml:space="preserve"> VLOOKUP(D582,'CAO Brancheregelingen lijst'!A:B,2,FALSE)</f>
        <v>#N/A</v>
      </c>
      <c r="F582" s="3">
        <f xml:space="preserve"> 'Insert Tab Bedrijf'!BZ583</f>
        <v>0</v>
      </c>
      <c r="G582" s="3" t="e">
        <f>VLOOKUP(F582:F1544,'Sector codes'!A$5:C$71,3,FALSE)</f>
        <v>#N/A</v>
      </c>
      <c r="H582">
        <f>COUNTIFS('Insert Tab Werknemers'!A:A,A582,'Insert Tab Werknemers'!CD:CD,17)</f>
        <v>0</v>
      </c>
      <c r="I582" s="19" t="str">
        <f t="shared" si="10"/>
        <v>0</v>
      </c>
    </row>
    <row r="583" spans="1:9">
      <c r="A583">
        <f>'Insert Tab Bedrijf'!B584</f>
        <v>0</v>
      </c>
      <c r="B583">
        <f>'Insert Tab Bedrijf'!C584</f>
        <v>0</v>
      </c>
      <c r="C583" s="3">
        <f xml:space="preserve"> COUNTIF('Insert Tab Werknemers'!A$3:A$20000,A583)</f>
        <v>0</v>
      </c>
      <c r="D583" s="19">
        <f>VALUE('Insert Tab Bedrijf'!BY584)</f>
        <v>0</v>
      </c>
      <c r="E583" s="3" t="e">
        <f xml:space="preserve"> VLOOKUP(D583,'CAO Brancheregelingen lijst'!A:B,2,FALSE)</f>
        <v>#N/A</v>
      </c>
      <c r="F583" s="3">
        <f xml:space="preserve"> 'Insert Tab Bedrijf'!BZ584</f>
        <v>0</v>
      </c>
      <c r="G583" s="3" t="e">
        <f>VLOOKUP(F583:F1545,'Sector codes'!A$5:C$71,3,FALSE)</f>
        <v>#N/A</v>
      </c>
      <c r="H583">
        <f>COUNTIFS('Insert Tab Werknemers'!A:A,A583,'Insert Tab Werknemers'!CD:CD,17)</f>
        <v>0</v>
      </c>
      <c r="I583" s="19" t="str">
        <f t="shared" si="10"/>
        <v>0</v>
      </c>
    </row>
    <row r="584" spans="1:9">
      <c r="A584">
        <f>'Insert Tab Bedrijf'!B585</f>
        <v>0</v>
      </c>
      <c r="B584">
        <f>'Insert Tab Bedrijf'!C585</f>
        <v>0</v>
      </c>
      <c r="C584" s="3">
        <f xml:space="preserve"> COUNTIF('Insert Tab Werknemers'!A$3:A$20000,A584)</f>
        <v>0</v>
      </c>
      <c r="D584" s="19">
        <f>VALUE('Insert Tab Bedrijf'!BY585)</f>
        <v>0</v>
      </c>
      <c r="E584" s="3" t="e">
        <f xml:space="preserve"> VLOOKUP(D584,'CAO Brancheregelingen lijst'!A:B,2,FALSE)</f>
        <v>#N/A</v>
      </c>
      <c r="F584" s="3">
        <f xml:space="preserve"> 'Insert Tab Bedrijf'!BZ585</f>
        <v>0</v>
      </c>
      <c r="G584" s="3" t="e">
        <f>VLOOKUP(F584:F1546,'Sector codes'!A$5:C$71,3,FALSE)</f>
        <v>#N/A</v>
      </c>
      <c r="H584">
        <f>COUNTIFS('Insert Tab Werknemers'!A:A,A584,'Insert Tab Werknemers'!CD:CD,17)</f>
        <v>0</v>
      </c>
      <c r="I584" s="19" t="str">
        <f t="shared" si="10"/>
        <v>0</v>
      </c>
    </row>
    <row r="585" spans="1:9">
      <c r="A585">
        <f>'Insert Tab Bedrijf'!B586</f>
        <v>0</v>
      </c>
      <c r="B585">
        <f>'Insert Tab Bedrijf'!C586</f>
        <v>0</v>
      </c>
      <c r="C585" s="3">
        <f xml:space="preserve"> COUNTIF('Insert Tab Werknemers'!A$3:A$20000,A585)</f>
        <v>0</v>
      </c>
      <c r="D585" s="19">
        <f>VALUE('Insert Tab Bedrijf'!BY586)</f>
        <v>0</v>
      </c>
      <c r="E585" s="3" t="e">
        <f xml:space="preserve"> VLOOKUP(D585,'CAO Brancheregelingen lijst'!A:B,2,FALSE)</f>
        <v>#N/A</v>
      </c>
      <c r="F585" s="3">
        <f xml:space="preserve"> 'Insert Tab Bedrijf'!BZ586</f>
        <v>0</v>
      </c>
      <c r="G585" s="3" t="e">
        <f>VLOOKUP(F585:F1547,'Sector codes'!A$5:C$71,3,FALSE)</f>
        <v>#N/A</v>
      </c>
      <c r="H585">
        <f>COUNTIFS('Insert Tab Werknemers'!A:A,A585,'Insert Tab Werknemers'!CD:CD,17)</f>
        <v>0</v>
      </c>
      <c r="I585" s="19" t="str">
        <f t="shared" si="10"/>
        <v>0</v>
      </c>
    </row>
    <row r="586" spans="1:9">
      <c r="A586">
        <f>'Insert Tab Bedrijf'!B587</f>
        <v>0</v>
      </c>
      <c r="B586">
        <f>'Insert Tab Bedrijf'!C587</f>
        <v>0</v>
      </c>
      <c r="C586" s="3">
        <f xml:space="preserve"> COUNTIF('Insert Tab Werknemers'!A$3:A$20000,A586)</f>
        <v>0</v>
      </c>
      <c r="D586" s="19">
        <f>VALUE('Insert Tab Bedrijf'!BY587)</f>
        <v>0</v>
      </c>
      <c r="E586" s="3" t="e">
        <f xml:space="preserve"> VLOOKUP(D586,'CAO Brancheregelingen lijst'!A:B,2,FALSE)</f>
        <v>#N/A</v>
      </c>
      <c r="F586" s="3">
        <f xml:space="preserve"> 'Insert Tab Bedrijf'!BZ587</f>
        <v>0</v>
      </c>
      <c r="G586" s="3" t="e">
        <f>VLOOKUP(F586:F1548,'Sector codes'!A$5:C$71,3,FALSE)</f>
        <v>#N/A</v>
      </c>
      <c r="H586">
        <f>COUNTIFS('Insert Tab Werknemers'!A:A,A586,'Insert Tab Werknemers'!CD:CD,17)</f>
        <v>0</v>
      </c>
      <c r="I586" s="19" t="str">
        <f t="shared" si="10"/>
        <v>0</v>
      </c>
    </row>
    <row r="587" spans="1:9">
      <c r="A587">
        <f>'Insert Tab Bedrijf'!B588</f>
        <v>0</v>
      </c>
      <c r="B587">
        <f>'Insert Tab Bedrijf'!C588</f>
        <v>0</v>
      </c>
      <c r="C587" s="3">
        <f xml:space="preserve"> COUNTIF('Insert Tab Werknemers'!A$3:A$20000,A587)</f>
        <v>0</v>
      </c>
      <c r="D587" s="19">
        <f>VALUE('Insert Tab Bedrijf'!BY588)</f>
        <v>0</v>
      </c>
      <c r="E587" s="3" t="e">
        <f xml:space="preserve"> VLOOKUP(D587,'CAO Brancheregelingen lijst'!A:B,2,FALSE)</f>
        <v>#N/A</v>
      </c>
      <c r="F587" s="3">
        <f xml:space="preserve"> 'Insert Tab Bedrijf'!BZ588</f>
        <v>0</v>
      </c>
      <c r="G587" s="3" t="e">
        <f>VLOOKUP(F587:F1549,'Sector codes'!A$5:C$71,3,FALSE)</f>
        <v>#N/A</v>
      </c>
      <c r="H587">
        <f>COUNTIFS('Insert Tab Werknemers'!A:A,A587,'Insert Tab Werknemers'!CD:CD,17)</f>
        <v>0</v>
      </c>
      <c r="I587" s="19" t="str">
        <f t="shared" si="10"/>
        <v>0</v>
      </c>
    </row>
    <row r="588" spans="1:9">
      <c r="A588">
        <f>'Insert Tab Bedrijf'!B589</f>
        <v>0</v>
      </c>
      <c r="B588">
        <f>'Insert Tab Bedrijf'!C589</f>
        <v>0</v>
      </c>
      <c r="C588" s="3">
        <f xml:space="preserve"> COUNTIF('Insert Tab Werknemers'!A$3:A$20000,A588)</f>
        <v>0</v>
      </c>
      <c r="D588" s="19">
        <f>VALUE('Insert Tab Bedrijf'!BY589)</f>
        <v>0</v>
      </c>
      <c r="E588" s="3" t="e">
        <f xml:space="preserve"> VLOOKUP(D588,'CAO Brancheregelingen lijst'!A:B,2,FALSE)</f>
        <v>#N/A</v>
      </c>
      <c r="F588" s="3">
        <f xml:space="preserve"> 'Insert Tab Bedrijf'!BZ589</f>
        <v>0</v>
      </c>
      <c r="G588" s="3" t="e">
        <f>VLOOKUP(F588:F1550,'Sector codes'!A$5:C$71,3,FALSE)</f>
        <v>#N/A</v>
      </c>
      <c r="H588">
        <f>COUNTIFS('Insert Tab Werknemers'!A:A,A588,'Insert Tab Werknemers'!CD:CD,17)</f>
        <v>0</v>
      </c>
      <c r="I588" s="19" t="str">
        <f t="shared" si="10"/>
        <v>0</v>
      </c>
    </row>
    <row r="589" spans="1:9">
      <c r="A589">
        <f>'Insert Tab Bedrijf'!B590</f>
        <v>0</v>
      </c>
      <c r="B589">
        <f>'Insert Tab Bedrijf'!C590</f>
        <v>0</v>
      </c>
      <c r="C589" s="3">
        <f xml:space="preserve"> COUNTIF('Insert Tab Werknemers'!A$3:A$20000,A589)</f>
        <v>0</v>
      </c>
      <c r="D589" s="19">
        <f>VALUE('Insert Tab Bedrijf'!BY590)</f>
        <v>0</v>
      </c>
      <c r="E589" s="3" t="e">
        <f xml:space="preserve"> VLOOKUP(D589,'CAO Brancheregelingen lijst'!A:B,2,FALSE)</f>
        <v>#N/A</v>
      </c>
      <c r="F589" s="3">
        <f xml:space="preserve"> 'Insert Tab Bedrijf'!BZ590</f>
        <v>0</v>
      </c>
      <c r="G589" s="3" t="e">
        <f>VLOOKUP(F589:F1551,'Sector codes'!A$5:C$71,3,FALSE)</f>
        <v>#N/A</v>
      </c>
      <c r="H589">
        <f>COUNTIFS('Insert Tab Werknemers'!A:A,A589,'Insert Tab Werknemers'!CD:CD,17)</f>
        <v>0</v>
      </c>
      <c r="I589" s="19" t="str">
        <f t="shared" si="10"/>
        <v>0</v>
      </c>
    </row>
    <row r="590" spans="1:9">
      <c r="A590">
        <f>'Insert Tab Bedrijf'!B591</f>
        <v>0</v>
      </c>
      <c r="B590">
        <f>'Insert Tab Bedrijf'!C591</f>
        <v>0</v>
      </c>
      <c r="C590" s="3">
        <f xml:space="preserve"> COUNTIF('Insert Tab Werknemers'!A$3:A$20000,A590)</f>
        <v>0</v>
      </c>
      <c r="D590" s="19">
        <f>VALUE('Insert Tab Bedrijf'!BY591)</f>
        <v>0</v>
      </c>
      <c r="E590" s="3" t="e">
        <f xml:space="preserve"> VLOOKUP(D590,'CAO Brancheregelingen lijst'!A:B,2,FALSE)</f>
        <v>#N/A</v>
      </c>
      <c r="F590" s="3">
        <f xml:space="preserve"> 'Insert Tab Bedrijf'!BZ591</f>
        <v>0</v>
      </c>
      <c r="G590" s="3" t="e">
        <f>VLOOKUP(F590:F1552,'Sector codes'!A$5:C$71,3,FALSE)</f>
        <v>#N/A</v>
      </c>
      <c r="H590">
        <f>COUNTIFS('Insert Tab Werknemers'!A:A,A590,'Insert Tab Werknemers'!CD:CD,17)</f>
        <v>0</v>
      </c>
      <c r="I590" s="19" t="str">
        <f t="shared" si="10"/>
        <v>0</v>
      </c>
    </row>
    <row r="591" spans="1:9">
      <c r="A591">
        <f>'Insert Tab Bedrijf'!B592</f>
        <v>0</v>
      </c>
      <c r="B591">
        <f>'Insert Tab Bedrijf'!C592</f>
        <v>0</v>
      </c>
      <c r="C591" s="3">
        <f xml:space="preserve"> COUNTIF('Insert Tab Werknemers'!A$3:A$20000,A591)</f>
        <v>0</v>
      </c>
      <c r="D591" s="19">
        <f>VALUE('Insert Tab Bedrijf'!BY592)</f>
        <v>0</v>
      </c>
      <c r="E591" s="3" t="e">
        <f xml:space="preserve"> VLOOKUP(D591,'CAO Brancheregelingen lijst'!A:B,2,FALSE)</f>
        <v>#N/A</v>
      </c>
      <c r="F591" s="3">
        <f xml:space="preserve"> 'Insert Tab Bedrijf'!BZ592</f>
        <v>0</v>
      </c>
      <c r="G591" s="3" t="e">
        <f>VLOOKUP(F591:F1553,'Sector codes'!A$5:C$71,3,FALSE)</f>
        <v>#N/A</v>
      </c>
      <c r="H591">
        <f>COUNTIFS('Insert Tab Werknemers'!A:A,A591,'Insert Tab Werknemers'!CD:CD,17)</f>
        <v>0</v>
      </c>
      <c r="I591" s="19" t="str">
        <f t="shared" si="10"/>
        <v>0</v>
      </c>
    </row>
    <row r="592" spans="1:9">
      <c r="A592">
        <f>'Insert Tab Bedrijf'!B593</f>
        <v>0</v>
      </c>
      <c r="B592">
        <f>'Insert Tab Bedrijf'!C593</f>
        <v>0</v>
      </c>
      <c r="C592" s="3">
        <f xml:space="preserve"> COUNTIF('Insert Tab Werknemers'!A$3:A$20000,A592)</f>
        <v>0</v>
      </c>
      <c r="D592" s="19">
        <f>VALUE('Insert Tab Bedrijf'!BY593)</f>
        <v>0</v>
      </c>
      <c r="E592" s="3" t="e">
        <f xml:space="preserve"> VLOOKUP(D592,'CAO Brancheregelingen lijst'!A:B,2,FALSE)</f>
        <v>#N/A</v>
      </c>
      <c r="F592" s="3">
        <f xml:space="preserve"> 'Insert Tab Bedrijf'!BZ593</f>
        <v>0</v>
      </c>
      <c r="G592" s="3" t="e">
        <f>VLOOKUP(F592:F1554,'Sector codes'!A$5:C$71,3,FALSE)</f>
        <v>#N/A</v>
      </c>
      <c r="H592">
        <f>COUNTIFS('Insert Tab Werknemers'!A:A,A592,'Insert Tab Werknemers'!CD:CD,17)</f>
        <v>0</v>
      </c>
      <c r="I592" s="19" t="str">
        <f t="shared" si="10"/>
        <v>0</v>
      </c>
    </row>
    <row r="593" spans="1:9">
      <c r="A593">
        <f>'Insert Tab Bedrijf'!B594</f>
        <v>0</v>
      </c>
      <c r="B593">
        <f>'Insert Tab Bedrijf'!C594</f>
        <v>0</v>
      </c>
      <c r="C593" s="3">
        <f xml:space="preserve"> COUNTIF('Insert Tab Werknemers'!A$3:A$20000,A593)</f>
        <v>0</v>
      </c>
      <c r="D593" s="19">
        <f>VALUE('Insert Tab Bedrijf'!BY594)</f>
        <v>0</v>
      </c>
      <c r="E593" s="3" t="e">
        <f xml:space="preserve"> VLOOKUP(D593,'CAO Brancheregelingen lijst'!A:B,2,FALSE)</f>
        <v>#N/A</v>
      </c>
      <c r="F593" s="3">
        <f xml:space="preserve"> 'Insert Tab Bedrijf'!BZ594</f>
        <v>0</v>
      </c>
      <c r="G593" s="3" t="e">
        <f>VLOOKUP(F593:F1555,'Sector codes'!A$5:C$71,3,FALSE)</f>
        <v>#N/A</v>
      </c>
      <c r="H593">
        <f>COUNTIFS('Insert Tab Werknemers'!A:A,A593,'Insert Tab Werknemers'!CD:CD,17)</f>
        <v>0</v>
      </c>
      <c r="I593" s="19" t="str">
        <f t="shared" si="10"/>
        <v>0</v>
      </c>
    </row>
    <row r="594" spans="1:9">
      <c r="A594">
        <f>'Insert Tab Bedrijf'!B595</f>
        <v>0</v>
      </c>
      <c r="B594">
        <f>'Insert Tab Bedrijf'!C595</f>
        <v>0</v>
      </c>
      <c r="C594" s="3">
        <f xml:space="preserve"> COUNTIF('Insert Tab Werknemers'!A$3:A$20000,A594)</f>
        <v>0</v>
      </c>
      <c r="D594" s="19">
        <f>VALUE('Insert Tab Bedrijf'!BY595)</f>
        <v>0</v>
      </c>
      <c r="E594" s="3" t="e">
        <f xml:space="preserve"> VLOOKUP(D594,'CAO Brancheregelingen lijst'!A:B,2,FALSE)</f>
        <v>#N/A</v>
      </c>
      <c r="F594" s="3">
        <f xml:space="preserve"> 'Insert Tab Bedrijf'!BZ595</f>
        <v>0</v>
      </c>
      <c r="G594" s="3" t="e">
        <f>VLOOKUP(F594:F1556,'Sector codes'!A$5:C$71,3,FALSE)</f>
        <v>#N/A</v>
      </c>
      <c r="H594">
        <f>COUNTIFS('Insert Tab Werknemers'!A:A,A594,'Insert Tab Werknemers'!CD:CD,17)</f>
        <v>0</v>
      </c>
      <c r="I594" s="19" t="str">
        <f t="shared" si="10"/>
        <v>0</v>
      </c>
    </row>
    <row r="595" spans="1:9">
      <c r="A595">
        <f>'Insert Tab Bedrijf'!B596</f>
        <v>0</v>
      </c>
      <c r="B595">
        <f>'Insert Tab Bedrijf'!C596</f>
        <v>0</v>
      </c>
      <c r="C595" s="3">
        <f xml:space="preserve"> COUNTIF('Insert Tab Werknemers'!A$3:A$20000,A595)</f>
        <v>0</v>
      </c>
      <c r="D595" s="19">
        <f>VALUE('Insert Tab Bedrijf'!BY596)</f>
        <v>0</v>
      </c>
      <c r="E595" s="3" t="e">
        <f xml:space="preserve"> VLOOKUP(D595,'CAO Brancheregelingen lijst'!A:B,2,FALSE)</f>
        <v>#N/A</v>
      </c>
      <c r="F595" s="3">
        <f xml:space="preserve"> 'Insert Tab Bedrijf'!BZ596</f>
        <v>0</v>
      </c>
      <c r="G595" s="3" t="e">
        <f>VLOOKUP(F595:F1557,'Sector codes'!A$5:C$71,3,FALSE)</f>
        <v>#N/A</v>
      </c>
      <c r="H595">
        <f>COUNTIFS('Insert Tab Werknemers'!A:A,A595,'Insert Tab Werknemers'!CD:CD,17)</f>
        <v>0</v>
      </c>
      <c r="I595" s="19" t="str">
        <f t="shared" si="10"/>
        <v>0</v>
      </c>
    </row>
    <row r="596" spans="1:9">
      <c r="A596">
        <f>'Insert Tab Bedrijf'!B597</f>
        <v>0</v>
      </c>
      <c r="B596">
        <f>'Insert Tab Bedrijf'!C597</f>
        <v>0</v>
      </c>
      <c r="C596" s="3">
        <f xml:space="preserve"> COUNTIF('Insert Tab Werknemers'!A$3:A$20000,A596)</f>
        <v>0</v>
      </c>
      <c r="D596" s="19">
        <f>VALUE('Insert Tab Bedrijf'!BY597)</f>
        <v>0</v>
      </c>
      <c r="E596" s="3" t="e">
        <f xml:space="preserve"> VLOOKUP(D596,'CAO Brancheregelingen lijst'!A:B,2,FALSE)</f>
        <v>#N/A</v>
      </c>
      <c r="F596" s="3">
        <f xml:space="preserve"> 'Insert Tab Bedrijf'!BZ597</f>
        <v>0</v>
      </c>
      <c r="G596" s="3" t="e">
        <f>VLOOKUP(F596:F1558,'Sector codes'!A$5:C$71,3,FALSE)</f>
        <v>#N/A</v>
      </c>
      <c r="H596">
        <f>COUNTIFS('Insert Tab Werknemers'!A:A,A596,'Insert Tab Werknemers'!CD:CD,17)</f>
        <v>0</v>
      </c>
      <c r="I596" s="19" t="str">
        <f t="shared" si="10"/>
        <v>0</v>
      </c>
    </row>
    <row r="597" spans="1:9">
      <c r="A597">
        <f>'Insert Tab Bedrijf'!B598</f>
        <v>0</v>
      </c>
      <c r="B597">
        <f>'Insert Tab Bedrijf'!C598</f>
        <v>0</v>
      </c>
      <c r="C597" s="3">
        <f xml:space="preserve"> COUNTIF('Insert Tab Werknemers'!A$3:A$20000,A597)</f>
        <v>0</v>
      </c>
      <c r="D597" s="19">
        <f>VALUE('Insert Tab Bedrijf'!BY598)</f>
        <v>0</v>
      </c>
      <c r="E597" s="3" t="e">
        <f xml:space="preserve"> VLOOKUP(D597,'CAO Brancheregelingen lijst'!A:B,2,FALSE)</f>
        <v>#N/A</v>
      </c>
      <c r="F597" s="3">
        <f xml:space="preserve"> 'Insert Tab Bedrijf'!BZ598</f>
        <v>0</v>
      </c>
      <c r="G597" s="3" t="e">
        <f>VLOOKUP(F597:F1559,'Sector codes'!A$5:C$71,3,FALSE)</f>
        <v>#N/A</v>
      </c>
      <c r="H597">
        <f>COUNTIFS('Insert Tab Werknemers'!A:A,A597,'Insert Tab Werknemers'!CD:CD,17)</f>
        <v>0</v>
      </c>
      <c r="I597" s="19" t="str">
        <f t="shared" si="10"/>
        <v>0</v>
      </c>
    </row>
    <row r="598" spans="1:9">
      <c r="A598">
        <f>'Insert Tab Bedrijf'!B599</f>
        <v>0</v>
      </c>
      <c r="B598">
        <f>'Insert Tab Bedrijf'!C599</f>
        <v>0</v>
      </c>
      <c r="C598" s="3">
        <f xml:space="preserve"> COUNTIF('Insert Tab Werknemers'!A$3:A$20000,A598)</f>
        <v>0</v>
      </c>
      <c r="D598" s="19">
        <f>VALUE('Insert Tab Bedrijf'!BY599)</f>
        <v>0</v>
      </c>
      <c r="E598" s="3" t="e">
        <f xml:space="preserve"> VLOOKUP(D598,'CAO Brancheregelingen lijst'!A:B,2,FALSE)</f>
        <v>#N/A</v>
      </c>
      <c r="F598" s="3">
        <f xml:space="preserve"> 'Insert Tab Bedrijf'!BZ599</f>
        <v>0</v>
      </c>
      <c r="G598" s="3" t="e">
        <f>VLOOKUP(F598:F1560,'Sector codes'!A$5:C$71,3,FALSE)</f>
        <v>#N/A</v>
      </c>
      <c r="H598">
        <f>COUNTIFS('Insert Tab Werknemers'!A:A,A598,'Insert Tab Werknemers'!CD:CD,17)</f>
        <v>0</v>
      </c>
      <c r="I598" s="19" t="str">
        <f t="shared" si="10"/>
        <v>0</v>
      </c>
    </row>
    <row r="599" spans="1:9">
      <c r="A599">
        <f>'Insert Tab Bedrijf'!B600</f>
        <v>0</v>
      </c>
      <c r="B599">
        <f>'Insert Tab Bedrijf'!C600</f>
        <v>0</v>
      </c>
      <c r="C599" s="3">
        <f xml:space="preserve"> COUNTIF('Insert Tab Werknemers'!A$3:A$20000,A599)</f>
        <v>0</v>
      </c>
      <c r="D599" s="19">
        <f>VALUE('Insert Tab Bedrijf'!BY600)</f>
        <v>0</v>
      </c>
      <c r="E599" s="3" t="e">
        <f xml:space="preserve"> VLOOKUP(D599,'CAO Brancheregelingen lijst'!A:B,2,FALSE)</f>
        <v>#N/A</v>
      </c>
      <c r="F599" s="3">
        <f xml:space="preserve"> 'Insert Tab Bedrijf'!BZ600</f>
        <v>0</v>
      </c>
      <c r="G599" s="3" t="e">
        <f>VLOOKUP(F599:F1561,'Sector codes'!A$5:C$71,3,FALSE)</f>
        <v>#N/A</v>
      </c>
      <c r="H599">
        <f>COUNTIFS('Insert Tab Werknemers'!A:A,A599,'Insert Tab Werknemers'!CD:CD,17)</f>
        <v>0</v>
      </c>
      <c r="I599" s="19" t="str">
        <f t="shared" si="10"/>
        <v>0</v>
      </c>
    </row>
    <row r="600" spans="1:9">
      <c r="A600">
        <f>'Insert Tab Bedrijf'!B601</f>
        <v>0</v>
      </c>
      <c r="B600">
        <f>'Insert Tab Bedrijf'!C601</f>
        <v>0</v>
      </c>
      <c r="C600" s="3">
        <f xml:space="preserve"> COUNTIF('Insert Tab Werknemers'!A$3:A$20000,A600)</f>
        <v>0</v>
      </c>
      <c r="D600" s="19">
        <f>VALUE('Insert Tab Bedrijf'!BY601)</f>
        <v>0</v>
      </c>
      <c r="E600" s="3" t="e">
        <f xml:space="preserve"> VLOOKUP(D600,'CAO Brancheregelingen lijst'!A:B,2,FALSE)</f>
        <v>#N/A</v>
      </c>
      <c r="F600" s="3">
        <f xml:space="preserve"> 'Insert Tab Bedrijf'!BZ601</f>
        <v>0</v>
      </c>
      <c r="G600" s="3" t="e">
        <f>VLOOKUP(F600:F1562,'Sector codes'!A$5:C$71,3,FALSE)</f>
        <v>#N/A</v>
      </c>
      <c r="H600">
        <f>COUNTIFS('Insert Tab Werknemers'!A:A,A600,'Insert Tab Werknemers'!CD:CD,17)</f>
        <v>0</v>
      </c>
      <c r="I600" s="19" t="str">
        <f t="shared" si="10"/>
        <v>0</v>
      </c>
    </row>
    <row r="601" spans="1:9">
      <c r="A601">
        <f>'Insert Tab Bedrijf'!B602</f>
        <v>0</v>
      </c>
      <c r="B601">
        <f>'Insert Tab Bedrijf'!C602</f>
        <v>0</v>
      </c>
      <c r="C601" s="3">
        <f xml:space="preserve"> COUNTIF('Insert Tab Werknemers'!A$3:A$20000,A601)</f>
        <v>0</v>
      </c>
      <c r="D601" s="19">
        <f>VALUE('Insert Tab Bedrijf'!BY602)</f>
        <v>0</v>
      </c>
      <c r="E601" s="3" t="e">
        <f xml:space="preserve"> VLOOKUP(D601,'CAO Brancheregelingen lijst'!A:B,2,FALSE)</f>
        <v>#N/A</v>
      </c>
      <c r="F601" s="3">
        <f xml:space="preserve"> 'Insert Tab Bedrijf'!BZ602</f>
        <v>0</v>
      </c>
      <c r="G601" s="3" t="e">
        <f>VLOOKUP(F601:F1563,'Sector codes'!A$5:C$71,3,FALSE)</f>
        <v>#N/A</v>
      </c>
      <c r="H601">
        <f>COUNTIFS('Insert Tab Werknemers'!A:A,A601,'Insert Tab Werknemers'!CD:CD,17)</f>
        <v>0</v>
      </c>
      <c r="I601" s="19" t="str">
        <f t="shared" si="10"/>
        <v>0</v>
      </c>
    </row>
    <row r="602" spans="1:9">
      <c r="A602">
        <f>'Insert Tab Bedrijf'!B603</f>
        <v>0</v>
      </c>
      <c r="B602">
        <f>'Insert Tab Bedrijf'!C603</f>
        <v>0</v>
      </c>
      <c r="C602" s="3">
        <f xml:space="preserve"> COUNTIF('Insert Tab Werknemers'!A$3:A$20000,A602)</f>
        <v>0</v>
      </c>
      <c r="D602" s="19">
        <f>VALUE('Insert Tab Bedrijf'!BY603)</f>
        <v>0</v>
      </c>
      <c r="E602" s="3" t="e">
        <f xml:space="preserve"> VLOOKUP(D602,'CAO Brancheregelingen lijst'!A:B,2,FALSE)</f>
        <v>#N/A</v>
      </c>
      <c r="F602" s="3">
        <f xml:space="preserve"> 'Insert Tab Bedrijf'!BZ603</f>
        <v>0</v>
      </c>
      <c r="G602" s="3" t="e">
        <f>VLOOKUP(F602:F1564,'Sector codes'!A$5:C$71,3,FALSE)</f>
        <v>#N/A</v>
      </c>
      <c r="H602">
        <f>COUNTIFS('Insert Tab Werknemers'!A:A,A602,'Insert Tab Werknemers'!CD:CD,17)</f>
        <v>0</v>
      </c>
      <c r="I602" s="19" t="str">
        <f t="shared" si="10"/>
        <v>0</v>
      </c>
    </row>
    <row r="603" spans="1:9">
      <c r="A603">
        <f>'Insert Tab Bedrijf'!B604</f>
        <v>0</v>
      </c>
      <c r="B603">
        <f>'Insert Tab Bedrijf'!C604</f>
        <v>0</v>
      </c>
      <c r="C603" s="3">
        <f xml:space="preserve"> COUNTIF('Insert Tab Werknemers'!A$3:A$20000,A603)</f>
        <v>0</v>
      </c>
      <c r="D603" s="19">
        <f>VALUE('Insert Tab Bedrijf'!BY604)</f>
        <v>0</v>
      </c>
      <c r="E603" s="3" t="e">
        <f xml:space="preserve"> VLOOKUP(D603,'CAO Brancheregelingen lijst'!A:B,2,FALSE)</f>
        <v>#N/A</v>
      </c>
      <c r="F603" s="3">
        <f xml:space="preserve"> 'Insert Tab Bedrijf'!BZ604</f>
        <v>0</v>
      </c>
      <c r="G603" s="3" t="e">
        <f>VLOOKUP(F603:F1565,'Sector codes'!A$5:C$71,3,FALSE)</f>
        <v>#N/A</v>
      </c>
      <c r="H603">
        <f>COUNTIFS('Insert Tab Werknemers'!A:A,A603,'Insert Tab Werknemers'!CD:CD,17)</f>
        <v>0</v>
      </c>
      <c r="I603" s="19" t="str">
        <f t="shared" si="10"/>
        <v>0</v>
      </c>
    </row>
    <row r="604" spans="1:9">
      <c r="A604">
        <f>'Insert Tab Bedrijf'!B605</f>
        <v>0</v>
      </c>
      <c r="B604">
        <f>'Insert Tab Bedrijf'!C605</f>
        <v>0</v>
      </c>
      <c r="C604" s="3">
        <f xml:space="preserve"> COUNTIF('Insert Tab Werknemers'!A$3:A$20000,A604)</f>
        <v>0</v>
      </c>
      <c r="D604" s="19">
        <f>VALUE('Insert Tab Bedrijf'!BY605)</f>
        <v>0</v>
      </c>
      <c r="E604" s="3" t="e">
        <f xml:space="preserve"> VLOOKUP(D604,'CAO Brancheregelingen lijst'!A:B,2,FALSE)</f>
        <v>#N/A</v>
      </c>
      <c r="F604" s="3">
        <f xml:space="preserve"> 'Insert Tab Bedrijf'!BZ605</f>
        <v>0</v>
      </c>
      <c r="G604" s="3" t="e">
        <f>VLOOKUP(F604:F1566,'Sector codes'!A$5:C$71,3,FALSE)</f>
        <v>#N/A</v>
      </c>
      <c r="H604">
        <f>COUNTIFS('Insert Tab Werknemers'!A:A,A604,'Insert Tab Werknemers'!CD:CD,17)</f>
        <v>0</v>
      </c>
      <c r="I604" s="19" t="str">
        <f t="shared" si="10"/>
        <v>0</v>
      </c>
    </row>
    <row r="605" spans="1:9">
      <c r="A605">
        <f>'Insert Tab Bedrijf'!B606</f>
        <v>0</v>
      </c>
      <c r="B605">
        <f>'Insert Tab Bedrijf'!C606</f>
        <v>0</v>
      </c>
      <c r="C605" s="3">
        <f xml:space="preserve"> COUNTIF('Insert Tab Werknemers'!A$3:A$20000,A605)</f>
        <v>0</v>
      </c>
      <c r="D605" s="19">
        <f>VALUE('Insert Tab Bedrijf'!BY606)</f>
        <v>0</v>
      </c>
      <c r="E605" s="3" t="e">
        <f xml:space="preserve"> VLOOKUP(D605,'CAO Brancheregelingen lijst'!A:B,2,FALSE)</f>
        <v>#N/A</v>
      </c>
      <c r="F605" s="3">
        <f xml:space="preserve"> 'Insert Tab Bedrijf'!BZ606</f>
        <v>0</v>
      </c>
      <c r="G605" s="3" t="e">
        <f>VLOOKUP(F605:F1567,'Sector codes'!A$5:C$71,3,FALSE)</f>
        <v>#N/A</v>
      </c>
      <c r="H605">
        <f>COUNTIFS('Insert Tab Werknemers'!A:A,A605,'Insert Tab Werknemers'!CD:CD,17)</f>
        <v>0</v>
      </c>
      <c r="I605" s="19" t="str">
        <f t="shared" si="10"/>
        <v>0</v>
      </c>
    </row>
    <row r="606" spans="1:9">
      <c r="A606">
        <f>'Insert Tab Bedrijf'!B607</f>
        <v>0</v>
      </c>
      <c r="B606">
        <f>'Insert Tab Bedrijf'!C607</f>
        <v>0</v>
      </c>
      <c r="C606" s="3">
        <f xml:space="preserve"> COUNTIF('Insert Tab Werknemers'!A$3:A$20000,A606)</f>
        <v>0</v>
      </c>
      <c r="D606" s="19">
        <f>VALUE('Insert Tab Bedrijf'!BY607)</f>
        <v>0</v>
      </c>
      <c r="E606" s="3" t="e">
        <f xml:space="preserve"> VLOOKUP(D606,'CAO Brancheregelingen lijst'!A:B,2,FALSE)</f>
        <v>#N/A</v>
      </c>
      <c r="F606" s="3">
        <f xml:space="preserve"> 'Insert Tab Bedrijf'!BZ607</f>
        <v>0</v>
      </c>
      <c r="G606" s="3" t="e">
        <f>VLOOKUP(F606:F1568,'Sector codes'!A$5:C$71,3,FALSE)</f>
        <v>#N/A</v>
      </c>
      <c r="H606">
        <f>COUNTIFS('Insert Tab Werknemers'!A:A,A606,'Insert Tab Werknemers'!CD:CD,17)</f>
        <v>0</v>
      </c>
      <c r="I606" s="19" t="str">
        <f t="shared" si="10"/>
        <v>0</v>
      </c>
    </row>
    <row r="607" spans="1:9">
      <c r="A607">
        <f>'Insert Tab Bedrijf'!B608</f>
        <v>0</v>
      </c>
      <c r="B607">
        <f>'Insert Tab Bedrijf'!C608</f>
        <v>0</v>
      </c>
      <c r="C607" s="3">
        <f xml:space="preserve"> COUNTIF('Insert Tab Werknemers'!A$3:A$20000,A607)</f>
        <v>0</v>
      </c>
      <c r="D607" s="19">
        <f>VALUE('Insert Tab Bedrijf'!BY608)</f>
        <v>0</v>
      </c>
      <c r="E607" s="3" t="e">
        <f xml:space="preserve"> VLOOKUP(D607,'CAO Brancheregelingen lijst'!A:B,2,FALSE)</f>
        <v>#N/A</v>
      </c>
      <c r="F607" s="3">
        <f xml:space="preserve"> 'Insert Tab Bedrijf'!BZ608</f>
        <v>0</v>
      </c>
      <c r="G607" s="3" t="e">
        <f>VLOOKUP(F607:F1569,'Sector codes'!A$5:C$71,3,FALSE)</f>
        <v>#N/A</v>
      </c>
      <c r="H607">
        <f>COUNTIFS('Insert Tab Werknemers'!A:A,A607,'Insert Tab Werknemers'!CD:CD,17)</f>
        <v>0</v>
      </c>
      <c r="I607" s="19" t="str">
        <f t="shared" si="10"/>
        <v>0</v>
      </c>
    </row>
    <row r="608" spans="1:9">
      <c r="A608">
        <f>'Insert Tab Bedrijf'!B609</f>
        <v>0</v>
      </c>
      <c r="B608">
        <f>'Insert Tab Bedrijf'!C609</f>
        <v>0</v>
      </c>
      <c r="C608" s="3">
        <f xml:space="preserve"> COUNTIF('Insert Tab Werknemers'!A$3:A$20000,A608)</f>
        <v>0</v>
      </c>
      <c r="D608" s="19">
        <f>VALUE('Insert Tab Bedrijf'!BY609)</f>
        <v>0</v>
      </c>
      <c r="E608" s="3" t="e">
        <f xml:space="preserve"> VLOOKUP(D608,'CAO Brancheregelingen lijst'!A:B,2,FALSE)</f>
        <v>#N/A</v>
      </c>
      <c r="F608" s="3">
        <f xml:space="preserve"> 'Insert Tab Bedrijf'!BZ609</f>
        <v>0</v>
      </c>
      <c r="G608" s="3" t="e">
        <f>VLOOKUP(F608:F1570,'Sector codes'!A$5:C$71,3,FALSE)</f>
        <v>#N/A</v>
      </c>
      <c r="H608">
        <f>COUNTIFS('Insert Tab Werknemers'!A:A,A608,'Insert Tab Werknemers'!CD:CD,17)</f>
        <v>0</v>
      </c>
      <c r="I608" s="19" t="str">
        <f t="shared" si="10"/>
        <v>0</v>
      </c>
    </row>
    <row r="609" spans="1:9">
      <c r="A609">
        <f>'Insert Tab Bedrijf'!B610</f>
        <v>0</v>
      </c>
      <c r="B609">
        <f>'Insert Tab Bedrijf'!C610</f>
        <v>0</v>
      </c>
      <c r="C609" s="3">
        <f xml:space="preserve"> COUNTIF('Insert Tab Werknemers'!A$3:A$20000,A609)</f>
        <v>0</v>
      </c>
      <c r="D609" s="19">
        <f>VALUE('Insert Tab Bedrijf'!BY610)</f>
        <v>0</v>
      </c>
      <c r="E609" s="3" t="e">
        <f xml:space="preserve"> VLOOKUP(D609,'CAO Brancheregelingen lijst'!A:B,2,FALSE)</f>
        <v>#N/A</v>
      </c>
      <c r="F609" s="3">
        <f xml:space="preserve"> 'Insert Tab Bedrijf'!BZ610</f>
        <v>0</v>
      </c>
      <c r="G609" s="3" t="e">
        <f>VLOOKUP(F609:F1571,'Sector codes'!A$5:C$71,3,FALSE)</f>
        <v>#N/A</v>
      </c>
      <c r="H609">
        <f>COUNTIFS('Insert Tab Werknemers'!A:A,A609,'Insert Tab Werknemers'!CD:CD,17)</f>
        <v>0</v>
      </c>
      <c r="I609" s="19" t="str">
        <f t="shared" si="10"/>
        <v>0</v>
      </c>
    </row>
    <row r="610" spans="1:9">
      <c r="A610">
        <f>'Insert Tab Bedrijf'!B611</f>
        <v>0</v>
      </c>
      <c r="B610">
        <f>'Insert Tab Bedrijf'!C611</f>
        <v>0</v>
      </c>
      <c r="C610" s="3">
        <f xml:space="preserve"> COUNTIF('Insert Tab Werknemers'!A$3:A$20000,A610)</f>
        <v>0</v>
      </c>
      <c r="D610" s="19">
        <f>VALUE('Insert Tab Bedrijf'!BY611)</f>
        <v>0</v>
      </c>
      <c r="E610" s="3" t="e">
        <f xml:space="preserve"> VLOOKUP(D610,'CAO Brancheregelingen lijst'!A:B,2,FALSE)</f>
        <v>#N/A</v>
      </c>
      <c r="F610" s="3">
        <f xml:space="preserve"> 'Insert Tab Bedrijf'!BZ611</f>
        <v>0</v>
      </c>
      <c r="G610" s="3" t="e">
        <f>VLOOKUP(F610:F1572,'Sector codes'!A$5:C$71,3,FALSE)</f>
        <v>#N/A</v>
      </c>
      <c r="H610">
        <f>COUNTIFS('Insert Tab Werknemers'!A:A,A610,'Insert Tab Werknemers'!CD:CD,17)</f>
        <v>0</v>
      </c>
      <c r="I610" s="19" t="str">
        <f t="shared" si="10"/>
        <v>0</v>
      </c>
    </row>
    <row r="611" spans="1:9">
      <c r="A611">
        <f>'Insert Tab Bedrijf'!B612</f>
        <v>0</v>
      </c>
      <c r="B611">
        <f>'Insert Tab Bedrijf'!C612</f>
        <v>0</v>
      </c>
      <c r="C611" s="3">
        <f xml:space="preserve"> COUNTIF('Insert Tab Werknemers'!A$3:A$20000,A611)</f>
        <v>0</v>
      </c>
      <c r="D611" s="19">
        <f>VALUE('Insert Tab Bedrijf'!BY612)</f>
        <v>0</v>
      </c>
      <c r="E611" s="3" t="e">
        <f xml:space="preserve"> VLOOKUP(D611,'CAO Brancheregelingen lijst'!A:B,2,FALSE)</f>
        <v>#N/A</v>
      </c>
      <c r="F611" s="3">
        <f xml:space="preserve"> 'Insert Tab Bedrijf'!BZ612</f>
        <v>0</v>
      </c>
      <c r="G611" s="3" t="e">
        <f>VLOOKUP(F611:F1573,'Sector codes'!A$5:C$71,3,FALSE)</f>
        <v>#N/A</v>
      </c>
      <c r="H611">
        <f>COUNTIFS('Insert Tab Werknemers'!A:A,A611,'Insert Tab Werknemers'!CD:CD,17)</f>
        <v>0</v>
      </c>
      <c r="I611" s="19" t="str">
        <f t="shared" si="10"/>
        <v>0</v>
      </c>
    </row>
    <row r="612" spans="1:9">
      <c r="A612">
        <f>'Insert Tab Bedrijf'!B613</f>
        <v>0</v>
      </c>
      <c r="B612">
        <f>'Insert Tab Bedrijf'!C613</f>
        <v>0</v>
      </c>
      <c r="C612" s="3">
        <f xml:space="preserve"> COUNTIF('Insert Tab Werknemers'!A$3:A$20000,A612)</f>
        <v>0</v>
      </c>
      <c r="D612" s="19">
        <f>VALUE('Insert Tab Bedrijf'!BY613)</f>
        <v>0</v>
      </c>
      <c r="E612" s="3" t="e">
        <f xml:space="preserve"> VLOOKUP(D612,'CAO Brancheregelingen lijst'!A:B,2,FALSE)</f>
        <v>#N/A</v>
      </c>
      <c r="F612" s="3">
        <f xml:space="preserve"> 'Insert Tab Bedrijf'!BZ613</f>
        <v>0</v>
      </c>
      <c r="G612" s="3" t="e">
        <f>VLOOKUP(F612:F1574,'Sector codes'!A$5:C$71,3,FALSE)</f>
        <v>#N/A</v>
      </c>
      <c r="H612">
        <f>COUNTIFS('Insert Tab Werknemers'!A:A,A612,'Insert Tab Werknemers'!CD:CD,17)</f>
        <v>0</v>
      </c>
      <c r="I612" s="19" t="str">
        <f t="shared" si="10"/>
        <v>0</v>
      </c>
    </row>
    <row r="613" spans="1:9">
      <c r="A613">
        <f>'Insert Tab Bedrijf'!B614</f>
        <v>0</v>
      </c>
      <c r="B613">
        <f>'Insert Tab Bedrijf'!C614</f>
        <v>0</v>
      </c>
      <c r="C613" s="3">
        <f xml:space="preserve"> COUNTIF('Insert Tab Werknemers'!A$3:A$20000,A613)</f>
        <v>0</v>
      </c>
      <c r="D613" s="19">
        <f>VALUE('Insert Tab Bedrijf'!BY614)</f>
        <v>0</v>
      </c>
      <c r="E613" s="3" t="e">
        <f xml:space="preserve"> VLOOKUP(D613,'CAO Brancheregelingen lijst'!A:B,2,FALSE)</f>
        <v>#N/A</v>
      </c>
      <c r="F613" s="3">
        <f xml:space="preserve"> 'Insert Tab Bedrijf'!BZ614</f>
        <v>0</v>
      </c>
      <c r="G613" s="3" t="e">
        <f>VLOOKUP(F613:F1575,'Sector codes'!A$5:C$71,3,FALSE)</f>
        <v>#N/A</v>
      </c>
      <c r="H613">
        <f>COUNTIFS('Insert Tab Werknemers'!A:A,A613,'Insert Tab Werknemers'!CD:CD,17)</f>
        <v>0</v>
      </c>
      <c r="I613" s="19" t="str">
        <f t="shared" si="10"/>
        <v>0</v>
      </c>
    </row>
    <row r="614" spans="1:9">
      <c r="A614">
        <f>'Insert Tab Bedrijf'!B615</f>
        <v>0</v>
      </c>
      <c r="B614">
        <f>'Insert Tab Bedrijf'!C615</f>
        <v>0</v>
      </c>
      <c r="C614" s="3">
        <f xml:space="preserve"> COUNTIF('Insert Tab Werknemers'!A$3:A$20000,A614)</f>
        <v>0</v>
      </c>
      <c r="D614" s="19">
        <f>VALUE('Insert Tab Bedrijf'!BY615)</f>
        <v>0</v>
      </c>
      <c r="E614" s="3" t="e">
        <f xml:space="preserve"> VLOOKUP(D614,'CAO Brancheregelingen lijst'!A:B,2,FALSE)</f>
        <v>#N/A</v>
      </c>
      <c r="F614" s="3">
        <f xml:space="preserve"> 'Insert Tab Bedrijf'!BZ615</f>
        <v>0</v>
      </c>
      <c r="G614" s="3" t="e">
        <f>VLOOKUP(F614:F1576,'Sector codes'!A$5:C$71,3,FALSE)</f>
        <v>#N/A</v>
      </c>
      <c r="H614">
        <f>COUNTIFS('Insert Tab Werknemers'!A:A,A614,'Insert Tab Werknemers'!CD:CD,17)</f>
        <v>0</v>
      </c>
      <c r="I614" s="19" t="str">
        <f t="shared" si="10"/>
        <v>0</v>
      </c>
    </row>
    <row r="615" spans="1:9">
      <c r="A615">
        <f>'Insert Tab Bedrijf'!B616</f>
        <v>0</v>
      </c>
      <c r="B615">
        <f>'Insert Tab Bedrijf'!C616</f>
        <v>0</v>
      </c>
      <c r="C615" s="3">
        <f xml:space="preserve"> COUNTIF('Insert Tab Werknemers'!A$3:A$20000,A615)</f>
        <v>0</v>
      </c>
      <c r="D615" s="19">
        <f>VALUE('Insert Tab Bedrijf'!BY616)</f>
        <v>0</v>
      </c>
      <c r="E615" s="3" t="e">
        <f xml:space="preserve"> VLOOKUP(D615,'CAO Brancheregelingen lijst'!A:B,2,FALSE)</f>
        <v>#N/A</v>
      </c>
      <c r="F615" s="3">
        <f xml:space="preserve"> 'Insert Tab Bedrijf'!BZ616</f>
        <v>0</v>
      </c>
      <c r="G615" s="3" t="e">
        <f>VLOOKUP(F615:F1577,'Sector codes'!A$5:C$71,3,FALSE)</f>
        <v>#N/A</v>
      </c>
      <c r="H615">
        <f>COUNTIFS('Insert Tab Werknemers'!A:A,A615,'Insert Tab Werknemers'!CD:CD,17)</f>
        <v>0</v>
      </c>
      <c r="I615" s="19" t="str">
        <f t="shared" si="10"/>
        <v>0</v>
      </c>
    </row>
    <row r="616" spans="1:9">
      <c r="A616">
        <f>'Insert Tab Bedrijf'!B617</f>
        <v>0</v>
      </c>
      <c r="B616">
        <f>'Insert Tab Bedrijf'!C617</f>
        <v>0</v>
      </c>
      <c r="C616" s="3">
        <f xml:space="preserve"> COUNTIF('Insert Tab Werknemers'!A$3:A$20000,A616)</f>
        <v>0</v>
      </c>
      <c r="D616" s="19">
        <f>VALUE('Insert Tab Bedrijf'!BY617)</f>
        <v>0</v>
      </c>
      <c r="E616" s="3" t="e">
        <f xml:space="preserve"> VLOOKUP(D616,'CAO Brancheregelingen lijst'!A:B,2,FALSE)</f>
        <v>#N/A</v>
      </c>
      <c r="F616" s="3">
        <f xml:space="preserve"> 'Insert Tab Bedrijf'!BZ617</f>
        <v>0</v>
      </c>
      <c r="G616" s="3" t="e">
        <f>VLOOKUP(F616:F1578,'Sector codes'!A$5:C$71,3,FALSE)</f>
        <v>#N/A</v>
      </c>
      <c r="H616">
        <f>COUNTIFS('Insert Tab Werknemers'!A:A,A616,'Insert Tab Werknemers'!CD:CD,17)</f>
        <v>0</v>
      </c>
      <c r="I616" s="19" t="str">
        <f t="shared" si="10"/>
        <v>0</v>
      </c>
    </row>
    <row r="617" spans="1:9">
      <c r="A617">
        <f>'Insert Tab Bedrijf'!B618</f>
        <v>0</v>
      </c>
      <c r="B617">
        <f>'Insert Tab Bedrijf'!C618</f>
        <v>0</v>
      </c>
      <c r="C617" s="3">
        <f xml:space="preserve"> COUNTIF('Insert Tab Werknemers'!A$3:A$20000,A617)</f>
        <v>0</v>
      </c>
      <c r="D617" s="19">
        <f>VALUE('Insert Tab Bedrijf'!BY618)</f>
        <v>0</v>
      </c>
      <c r="E617" s="3" t="e">
        <f xml:space="preserve"> VLOOKUP(D617,'CAO Brancheregelingen lijst'!A:B,2,FALSE)</f>
        <v>#N/A</v>
      </c>
      <c r="F617" s="3">
        <f xml:space="preserve"> 'Insert Tab Bedrijf'!BZ618</f>
        <v>0</v>
      </c>
      <c r="G617" s="3" t="e">
        <f>VLOOKUP(F617:F1579,'Sector codes'!A$5:C$71,3,FALSE)</f>
        <v>#N/A</v>
      </c>
      <c r="H617">
        <f>COUNTIFS('Insert Tab Werknemers'!A:A,A617,'Insert Tab Werknemers'!CD:CD,17)</f>
        <v>0</v>
      </c>
      <c r="I617" s="19" t="str">
        <f t="shared" si="10"/>
        <v>0</v>
      </c>
    </row>
    <row r="618" spans="1:9">
      <c r="A618">
        <f>'Insert Tab Bedrijf'!B619</f>
        <v>0</v>
      </c>
      <c r="B618">
        <f>'Insert Tab Bedrijf'!C619</f>
        <v>0</v>
      </c>
      <c r="C618" s="3">
        <f xml:space="preserve"> COUNTIF('Insert Tab Werknemers'!A$3:A$20000,A618)</f>
        <v>0</v>
      </c>
      <c r="D618" s="19">
        <f>VALUE('Insert Tab Bedrijf'!BY619)</f>
        <v>0</v>
      </c>
      <c r="E618" s="3" t="e">
        <f xml:space="preserve"> VLOOKUP(D618,'CAO Brancheregelingen lijst'!A:B,2,FALSE)</f>
        <v>#N/A</v>
      </c>
      <c r="F618" s="3">
        <f xml:space="preserve"> 'Insert Tab Bedrijf'!BZ619</f>
        <v>0</v>
      </c>
      <c r="G618" s="3" t="e">
        <f>VLOOKUP(F618:F1580,'Sector codes'!A$5:C$71,3,FALSE)</f>
        <v>#N/A</v>
      </c>
      <c r="H618">
        <f>COUNTIFS('Insert Tab Werknemers'!A:A,A618,'Insert Tab Werknemers'!CD:CD,17)</f>
        <v>0</v>
      </c>
      <c r="I618" s="19" t="str">
        <f t="shared" si="10"/>
        <v>0</v>
      </c>
    </row>
    <row r="619" spans="1:9">
      <c r="A619">
        <f>'Insert Tab Bedrijf'!B620</f>
        <v>0</v>
      </c>
      <c r="B619">
        <f>'Insert Tab Bedrijf'!C620</f>
        <v>0</v>
      </c>
      <c r="C619" s="3">
        <f xml:space="preserve"> COUNTIF('Insert Tab Werknemers'!A$3:A$20000,A619)</f>
        <v>0</v>
      </c>
      <c r="D619" s="19">
        <f>VALUE('Insert Tab Bedrijf'!BY620)</f>
        <v>0</v>
      </c>
      <c r="E619" s="3" t="e">
        <f xml:space="preserve"> VLOOKUP(D619,'CAO Brancheregelingen lijst'!A:B,2,FALSE)</f>
        <v>#N/A</v>
      </c>
      <c r="F619" s="3">
        <f xml:space="preserve"> 'Insert Tab Bedrijf'!BZ620</f>
        <v>0</v>
      </c>
      <c r="G619" s="3" t="e">
        <f>VLOOKUP(F619:F1581,'Sector codes'!A$5:C$71,3,FALSE)</f>
        <v>#N/A</v>
      </c>
      <c r="H619">
        <f>COUNTIFS('Insert Tab Werknemers'!A:A,A619,'Insert Tab Werknemers'!CD:CD,17)</f>
        <v>0</v>
      </c>
      <c r="I619" s="19" t="str">
        <f t="shared" si="10"/>
        <v>0</v>
      </c>
    </row>
    <row r="620" spans="1:9">
      <c r="A620">
        <f>'Insert Tab Bedrijf'!B621</f>
        <v>0</v>
      </c>
      <c r="B620">
        <f>'Insert Tab Bedrijf'!C621</f>
        <v>0</v>
      </c>
      <c r="C620" s="3">
        <f xml:space="preserve"> COUNTIF('Insert Tab Werknemers'!A$3:A$20000,A620)</f>
        <v>0</v>
      </c>
      <c r="D620" s="19">
        <f>VALUE('Insert Tab Bedrijf'!BY621)</f>
        <v>0</v>
      </c>
      <c r="E620" s="3" t="e">
        <f xml:space="preserve"> VLOOKUP(D620,'CAO Brancheregelingen lijst'!A:B,2,FALSE)</f>
        <v>#N/A</v>
      </c>
      <c r="F620" s="3">
        <f xml:space="preserve"> 'Insert Tab Bedrijf'!BZ621</f>
        <v>0</v>
      </c>
      <c r="G620" s="3" t="e">
        <f>VLOOKUP(F620:F1582,'Sector codes'!A$5:C$71,3,FALSE)</f>
        <v>#N/A</v>
      </c>
      <c r="H620">
        <f>COUNTIFS('Insert Tab Werknemers'!A:A,A620,'Insert Tab Werknemers'!CD:CD,17)</f>
        <v>0</v>
      </c>
      <c r="I620" s="19" t="str">
        <f t="shared" si="10"/>
        <v>0</v>
      </c>
    </row>
    <row r="621" spans="1:9">
      <c r="A621">
        <f>'Insert Tab Bedrijf'!B622</f>
        <v>0</v>
      </c>
      <c r="B621">
        <f>'Insert Tab Bedrijf'!C622</f>
        <v>0</v>
      </c>
      <c r="C621" s="3">
        <f xml:space="preserve"> COUNTIF('Insert Tab Werknemers'!A$3:A$20000,A621)</f>
        <v>0</v>
      </c>
      <c r="D621" s="19">
        <f>VALUE('Insert Tab Bedrijf'!BY622)</f>
        <v>0</v>
      </c>
      <c r="E621" s="3" t="e">
        <f xml:space="preserve"> VLOOKUP(D621,'CAO Brancheregelingen lijst'!A:B,2,FALSE)</f>
        <v>#N/A</v>
      </c>
      <c r="F621" s="3">
        <f xml:space="preserve"> 'Insert Tab Bedrijf'!BZ622</f>
        <v>0</v>
      </c>
      <c r="G621" s="3" t="e">
        <f>VLOOKUP(F621:F1583,'Sector codes'!A$5:C$71,3,FALSE)</f>
        <v>#N/A</v>
      </c>
      <c r="H621">
        <f>COUNTIFS('Insert Tab Werknemers'!A:A,A621,'Insert Tab Werknemers'!CD:CD,17)</f>
        <v>0</v>
      </c>
      <c r="I621" s="19" t="str">
        <f t="shared" si="10"/>
        <v>0</v>
      </c>
    </row>
    <row r="622" spans="1:9">
      <c r="A622">
        <f>'Insert Tab Bedrijf'!B623</f>
        <v>0</v>
      </c>
      <c r="B622">
        <f>'Insert Tab Bedrijf'!C623</f>
        <v>0</v>
      </c>
      <c r="C622" s="3">
        <f xml:space="preserve"> COUNTIF('Insert Tab Werknemers'!A$3:A$20000,A622)</f>
        <v>0</v>
      </c>
      <c r="D622" s="19">
        <f>VALUE('Insert Tab Bedrijf'!BY623)</f>
        <v>0</v>
      </c>
      <c r="E622" s="3" t="e">
        <f xml:space="preserve"> VLOOKUP(D622,'CAO Brancheregelingen lijst'!A:B,2,FALSE)</f>
        <v>#N/A</v>
      </c>
      <c r="F622" s="3">
        <f xml:space="preserve"> 'Insert Tab Bedrijf'!BZ623</f>
        <v>0</v>
      </c>
      <c r="G622" s="3" t="e">
        <f>VLOOKUP(F622:F1584,'Sector codes'!A$5:C$71,3,FALSE)</f>
        <v>#N/A</v>
      </c>
      <c r="H622">
        <f>COUNTIFS('Insert Tab Werknemers'!A:A,A622,'Insert Tab Werknemers'!CD:CD,17)</f>
        <v>0</v>
      </c>
      <c r="I622" s="19" t="str">
        <f t="shared" si="10"/>
        <v>0</v>
      </c>
    </row>
    <row r="623" spans="1:9">
      <c r="A623">
        <f>'Insert Tab Bedrijf'!B624</f>
        <v>0</v>
      </c>
      <c r="B623">
        <f>'Insert Tab Bedrijf'!C624</f>
        <v>0</v>
      </c>
      <c r="C623" s="3">
        <f xml:space="preserve"> COUNTIF('Insert Tab Werknemers'!A$3:A$20000,A623)</f>
        <v>0</v>
      </c>
      <c r="D623" s="19">
        <f>VALUE('Insert Tab Bedrijf'!BY624)</f>
        <v>0</v>
      </c>
      <c r="E623" s="3" t="e">
        <f xml:space="preserve"> VLOOKUP(D623,'CAO Brancheregelingen lijst'!A:B,2,FALSE)</f>
        <v>#N/A</v>
      </c>
      <c r="F623" s="3">
        <f xml:space="preserve"> 'Insert Tab Bedrijf'!BZ624</f>
        <v>0</v>
      </c>
      <c r="G623" s="3" t="e">
        <f>VLOOKUP(F623:F1585,'Sector codes'!A$5:C$71,3,FALSE)</f>
        <v>#N/A</v>
      </c>
      <c r="H623">
        <f>COUNTIFS('Insert Tab Werknemers'!A:A,A623,'Insert Tab Werknemers'!CD:CD,17)</f>
        <v>0</v>
      </c>
      <c r="I623" s="19" t="str">
        <f t="shared" si="10"/>
        <v>0</v>
      </c>
    </row>
    <row r="624" spans="1:9">
      <c r="A624">
        <f>'Insert Tab Bedrijf'!B625</f>
        <v>0</v>
      </c>
      <c r="B624">
        <f>'Insert Tab Bedrijf'!C625</f>
        <v>0</v>
      </c>
      <c r="C624" s="3">
        <f xml:space="preserve"> COUNTIF('Insert Tab Werknemers'!A$3:A$20000,A624)</f>
        <v>0</v>
      </c>
      <c r="D624" s="19">
        <f>VALUE('Insert Tab Bedrijf'!BY625)</f>
        <v>0</v>
      </c>
      <c r="E624" s="3" t="e">
        <f xml:space="preserve"> VLOOKUP(D624,'CAO Brancheregelingen lijst'!A:B,2,FALSE)</f>
        <v>#N/A</v>
      </c>
      <c r="F624" s="3">
        <f xml:space="preserve"> 'Insert Tab Bedrijf'!BZ625</f>
        <v>0</v>
      </c>
      <c r="G624" s="3" t="e">
        <f>VLOOKUP(F624:F1586,'Sector codes'!A$5:C$71,3,FALSE)</f>
        <v>#N/A</v>
      </c>
      <c r="H624">
        <f>COUNTIFS('Insert Tab Werknemers'!A:A,A624,'Insert Tab Werknemers'!CD:CD,17)</f>
        <v>0</v>
      </c>
      <c r="I624" s="19" t="str">
        <f t="shared" si="10"/>
        <v>0</v>
      </c>
    </row>
    <row r="625" spans="1:9">
      <c r="A625">
        <f>'Insert Tab Bedrijf'!B626</f>
        <v>0</v>
      </c>
      <c r="B625">
        <f>'Insert Tab Bedrijf'!C626</f>
        <v>0</v>
      </c>
      <c r="C625" s="3">
        <f xml:space="preserve"> COUNTIF('Insert Tab Werknemers'!A$3:A$20000,A625)</f>
        <v>0</v>
      </c>
      <c r="D625" s="19">
        <f>VALUE('Insert Tab Bedrijf'!BY626)</f>
        <v>0</v>
      </c>
      <c r="E625" s="3" t="e">
        <f xml:space="preserve"> VLOOKUP(D625,'CAO Brancheregelingen lijst'!A:B,2,FALSE)</f>
        <v>#N/A</v>
      </c>
      <c r="F625" s="3">
        <f xml:space="preserve"> 'Insert Tab Bedrijf'!BZ626</f>
        <v>0</v>
      </c>
      <c r="G625" s="3" t="e">
        <f>VLOOKUP(F625:F1587,'Sector codes'!A$5:C$71,3,FALSE)</f>
        <v>#N/A</v>
      </c>
      <c r="H625">
        <f>COUNTIFS('Insert Tab Werknemers'!A:A,A625,'Insert Tab Werknemers'!CD:CD,17)</f>
        <v>0</v>
      </c>
      <c r="I625" s="19" t="str">
        <f t="shared" si="10"/>
        <v>0</v>
      </c>
    </row>
    <row r="626" spans="1:9">
      <c r="A626">
        <f>'Insert Tab Bedrijf'!B627</f>
        <v>0</v>
      </c>
      <c r="B626">
        <f>'Insert Tab Bedrijf'!C627</f>
        <v>0</v>
      </c>
      <c r="C626" s="3">
        <f xml:space="preserve"> COUNTIF('Insert Tab Werknemers'!A$3:A$20000,A626)</f>
        <v>0</v>
      </c>
      <c r="D626" s="19">
        <f>VALUE('Insert Tab Bedrijf'!BY627)</f>
        <v>0</v>
      </c>
      <c r="E626" s="3" t="e">
        <f xml:space="preserve"> VLOOKUP(D626,'CAO Brancheregelingen lijst'!A:B,2,FALSE)</f>
        <v>#N/A</v>
      </c>
      <c r="F626" s="3">
        <f xml:space="preserve"> 'Insert Tab Bedrijf'!BZ627</f>
        <v>0</v>
      </c>
      <c r="G626" s="3" t="e">
        <f>VLOOKUP(F626:F1588,'Sector codes'!A$5:C$71,3,FALSE)</f>
        <v>#N/A</v>
      </c>
      <c r="H626">
        <f>COUNTIFS('Insert Tab Werknemers'!A:A,A626,'Insert Tab Werknemers'!CD:CD,17)</f>
        <v>0</v>
      </c>
      <c r="I626" s="19" t="str">
        <f t="shared" si="10"/>
        <v>0</v>
      </c>
    </row>
    <row r="627" spans="1:9">
      <c r="A627">
        <f>'Insert Tab Bedrijf'!B628</f>
        <v>0</v>
      </c>
      <c r="B627">
        <f>'Insert Tab Bedrijf'!C628</f>
        <v>0</v>
      </c>
      <c r="C627" s="3">
        <f xml:space="preserve"> COUNTIF('Insert Tab Werknemers'!A$3:A$20000,A627)</f>
        <v>0</v>
      </c>
      <c r="D627" s="19">
        <f>VALUE('Insert Tab Bedrijf'!BY628)</f>
        <v>0</v>
      </c>
      <c r="E627" s="3" t="e">
        <f xml:space="preserve"> VLOOKUP(D627,'CAO Brancheregelingen lijst'!A:B,2,FALSE)</f>
        <v>#N/A</v>
      </c>
      <c r="F627" s="3">
        <f xml:space="preserve"> 'Insert Tab Bedrijf'!BZ628</f>
        <v>0</v>
      </c>
      <c r="G627" s="3" t="e">
        <f>VLOOKUP(F627:F1589,'Sector codes'!A$5:C$71,3,FALSE)</f>
        <v>#N/A</v>
      </c>
      <c r="H627">
        <f>COUNTIFS('Insert Tab Werknemers'!A:A,A627,'Insert Tab Werknemers'!CD:CD,17)</f>
        <v>0</v>
      </c>
      <c r="I627" s="19" t="str">
        <f t="shared" si="10"/>
        <v>0</v>
      </c>
    </row>
    <row r="628" spans="1:9">
      <c r="A628">
        <f>'Insert Tab Bedrijf'!B629</f>
        <v>0</v>
      </c>
      <c r="B628">
        <f>'Insert Tab Bedrijf'!C629</f>
        <v>0</v>
      </c>
      <c r="C628" s="3">
        <f xml:space="preserve"> COUNTIF('Insert Tab Werknemers'!A$3:A$20000,A628)</f>
        <v>0</v>
      </c>
      <c r="D628" s="19">
        <f>VALUE('Insert Tab Bedrijf'!BY629)</f>
        <v>0</v>
      </c>
      <c r="E628" s="3" t="e">
        <f xml:space="preserve"> VLOOKUP(D628,'CAO Brancheregelingen lijst'!A:B,2,FALSE)</f>
        <v>#N/A</v>
      </c>
      <c r="F628" s="3">
        <f xml:space="preserve"> 'Insert Tab Bedrijf'!BZ629</f>
        <v>0</v>
      </c>
      <c r="G628" s="3" t="e">
        <f>VLOOKUP(F628:F1590,'Sector codes'!A$5:C$71,3,FALSE)</f>
        <v>#N/A</v>
      </c>
      <c r="H628">
        <f>COUNTIFS('Insert Tab Werknemers'!A:A,A628,'Insert Tab Werknemers'!CD:CD,17)</f>
        <v>0</v>
      </c>
      <c r="I628" s="19" t="str">
        <f t="shared" si="10"/>
        <v>0</v>
      </c>
    </row>
    <row r="629" spans="1:9">
      <c r="A629">
        <f>'Insert Tab Bedrijf'!B630</f>
        <v>0</v>
      </c>
      <c r="B629">
        <f>'Insert Tab Bedrijf'!C630</f>
        <v>0</v>
      </c>
      <c r="C629" s="3">
        <f xml:space="preserve"> COUNTIF('Insert Tab Werknemers'!A$3:A$20000,A629)</f>
        <v>0</v>
      </c>
      <c r="D629" s="19">
        <f>VALUE('Insert Tab Bedrijf'!BY630)</f>
        <v>0</v>
      </c>
      <c r="E629" s="3" t="e">
        <f xml:space="preserve"> VLOOKUP(D629,'CAO Brancheregelingen lijst'!A:B,2,FALSE)</f>
        <v>#N/A</v>
      </c>
      <c r="F629" s="3">
        <f xml:space="preserve"> 'Insert Tab Bedrijf'!BZ630</f>
        <v>0</v>
      </c>
      <c r="G629" s="3" t="e">
        <f>VLOOKUP(F629:F1591,'Sector codes'!A$5:C$71,3,FALSE)</f>
        <v>#N/A</v>
      </c>
      <c r="H629">
        <f>COUNTIFS('Insert Tab Werknemers'!A:A,A629,'Insert Tab Werknemers'!CD:CD,17)</f>
        <v>0</v>
      </c>
      <c r="I629" s="19" t="str">
        <f t="shared" si="10"/>
        <v>0</v>
      </c>
    </row>
    <row r="630" spans="1:9">
      <c r="A630">
        <f>'Insert Tab Bedrijf'!B631</f>
        <v>0</v>
      </c>
      <c r="B630">
        <f>'Insert Tab Bedrijf'!C631</f>
        <v>0</v>
      </c>
      <c r="C630" s="3">
        <f xml:space="preserve"> COUNTIF('Insert Tab Werknemers'!A$3:A$20000,A630)</f>
        <v>0</v>
      </c>
      <c r="D630" s="19">
        <f>VALUE('Insert Tab Bedrijf'!BY631)</f>
        <v>0</v>
      </c>
      <c r="E630" s="3" t="e">
        <f xml:space="preserve"> VLOOKUP(D630,'CAO Brancheregelingen lijst'!A:B,2,FALSE)</f>
        <v>#N/A</v>
      </c>
      <c r="F630" s="3">
        <f xml:space="preserve"> 'Insert Tab Bedrijf'!BZ631</f>
        <v>0</v>
      </c>
      <c r="G630" s="3" t="e">
        <f>VLOOKUP(F630:F1592,'Sector codes'!A$5:C$71,3,FALSE)</f>
        <v>#N/A</v>
      </c>
      <c r="H630">
        <f>COUNTIFS('Insert Tab Werknemers'!A:A,A630,'Insert Tab Werknemers'!CD:CD,17)</f>
        <v>0</v>
      </c>
      <c r="I630" s="19" t="str">
        <f t="shared" si="10"/>
        <v>0</v>
      </c>
    </row>
    <row r="631" spans="1:9">
      <c r="A631">
        <f>'Insert Tab Bedrijf'!B632</f>
        <v>0</v>
      </c>
      <c r="B631">
        <f>'Insert Tab Bedrijf'!C632</f>
        <v>0</v>
      </c>
      <c r="C631" s="3">
        <f xml:space="preserve"> COUNTIF('Insert Tab Werknemers'!A$3:A$20000,A631)</f>
        <v>0</v>
      </c>
      <c r="D631" s="19">
        <f>VALUE('Insert Tab Bedrijf'!BY632)</f>
        <v>0</v>
      </c>
      <c r="E631" s="3" t="e">
        <f xml:space="preserve"> VLOOKUP(D631,'CAO Brancheregelingen lijst'!A:B,2,FALSE)</f>
        <v>#N/A</v>
      </c>
      <c r="F631" s="3">
        <f xml:space="preserve"> 'Insert Tab Bedrijf'!BZ632</f>
        <v>0</v>
      </c>
      <c r="G631" s="3" t="e">
        <f>VLOOKUP(F631:F1593,'Sector codes'!A$5:C$71,3,FALSE)</f>
        <v>#N/A</v>
      </c>
      <c r="H631">
        <f>COUNTIFS('Insert Tab Werknemers'!A:A,A631,'Insert Tab Werknemers'!CD:CD,17)</f>
        <v>0</v>
      </c>
      <c r="I631" s="19" t="str">
        <f t="shared" si="10"/>
        <v>0</v>
      </c>
    </row>
    <row r="632" spans="1:9">
      <c r="A632">
        <f>'Insert Tab Bedrijf'!B633</f>
        <v>0</v>
      </c>
      <c r="B632">
        <f>'Insert Tab Bedrijf'!C633</f>
        <v>0</v>
      </c>
      <c r="C632" s="3">
        <f xml:space="preserve"> COUNTIF('Insert Tab Werknemers'!A$3:A$20000,A632)</f>
        <v>0</v>
      </c>
      <c r="D632" s="19">
        <f>VALUE('Insert Tab Bedrijf'!BY633)</f>
        <v>0</v>
      </c>
      <c r="E632" s="3" t="e">
        <f xml:space="preserve"> VLOOKUP(D632,'CAO Brancheregelingen lijst'!A:B,2,FALSE)</f>
        <v>#N/A</v>
      </c>
      <c r="F632" s="3">
        <f xml:space="preserve"> 'Insert Tab Bedrijf'!BZ633</f>
        <v>0</v>
      </c>
      <c r="G632" s="3" t="e">
        <f>VLOOKUP(F632:F1594,'Sector codes'!A$5:C$71,3,FALSE)</f>
        <v>#N/A</v>
      </c>
      <c r="H632">
        <f>COUNTIFS('Insert Tab Werknemers'!A:A,A632,'Insert Tab Werknemers'!CD:CD,17)</f>
        <v>0</v>
      </c>
      <c r="I632" s="19" t="str">
        <f t="shared" si="10"/>
        <v>0</v>
      </c>
    </row>
    <row r="633" spans="1:9">
      <c r="A633">
        <f>'Insert Tab Bedrijf'!B634</f>
        <v>0</v>
      </c>
      <c r="B633">
        <f>'Insert Tab Bedrijf'!C634</f>
        <v>0</v>
      </c>
      <c r="C633" s="3">
        <f xml:space="preserve"> COUNTIF('Insert Tab Werknemers'!A$3:A$20000,A633)</f>
        <v>0</v>
      </c>
      <c r="D633" s="19">
        <f>VALUE('Insert Tab Bedrijf'!BY634)</f>
        <v>0</v>
      </c>
      <c r="E633" s="3" t="e">
        <f xml:space="preserve"> VLOOKUP(D633,'CAO Brancheregelingen lijst'!A:B,2,FALSE)</f>
        <v>#N/A</v>
      </c>
      <c r="F633" s="3">
        <f xml:space="preserve"> 'Insert Tab Bedrijf'!BZ634</f>
        <v>0</v>
      </c>
      <c r="G633" s="3" t="e">
        <f>VLOOKUP(F633:F1595,'Sector codes'!A$5:C$71,3,FALSE)</f>
        <v>#N/A</v>
      </c>
      <c r="H633">
        <f>COUNTIFS('Insert Tab Werknemers'!A:A,A633,'Insert Tab Werknemers'!CD:CD,17)</f>
        <v>0</v>
      </c>
      <c r="I633" s="19" t="str">
        <f t="shared" si="10"/>
        <v>0</v>
      </c>
    </row>
    <row r="634" spans="1:9">
      <c r="A634">
        <f>'Insert Tab Bedrijf'!B635</f>
        <v>0</v>
      </c>
      <c r="B634">
        <f>'Insert Tab Bedrijf'!C635</f>
        <v>0</v>
      </c>
      <c r="C634" s="3">
        <f xml:space="preserve"> COUNTIF('Insert Tab Werknemers'!A$3:A$20000,A634)</f>
        <v>0</v>
      </c>
      <c r="D634" s="19">
        <f>VALUE('Insert Tab Bedrijf'!BY635)</f>
        <v>0</v>
      </c>
      <c r="E634" s="3" t="e">
        <f xml:space="preserve"> VLOOKUP(D634,'CAO Brancheregelingen lijst'!A:B,2,FALSE)</f>
        <v>#N/A</v>
      </c>
      <c r="F634" s="3">
        <f xml:space="preserve"> 'Insert Tab Bedrijf'!BZ635</f>
        <v>0</v>
      </c>
      <c r="G634" s="3" t="e">
        <f>VLOOKUP(F634:F1596,'Sector codes'!A$5:C$71,3,FALSE)</f>
        <v>#N/A</v>
      </c>
      <c r="H634">
        <f>COUNTIFS('Insert Tab Werknemers'!A:A,A634,'Insert Tab Werknemers'!CD:CD,17)</f>
        <v>0</v>
      </c>
      <c r="I634" s="19" t="str">
        <f t="shared" si="10"/>
        <v>0</v>
      </c>
    </row>
    <row r="635" spans="1:9">
      <c r="A635">
        <f>'Insert Tab Bedrijf'!B636</f>
        <v>0</v>
      </c>
      <c r="B635">
        <f>'Insert Tab Bedrijf'!C636</f>
        <v>0</v>
      </c>
      <c r="C635" s="3">
        <f xml:space="preserve"> COUNTIF('Insert Tab Werknemers'!A$3:A$20000,A635)</f>
        <v>0</v>
      </c>
      <c r="D635" s="19">
        <f>VALUE('Insert Tab Bedrijf'!BY636)</f>
        <v>0</v>
      </c>
      <c r="E635" s="3" t="e">
        <f xml:space="preserve"> VLOOKUP(D635,'CAO Brancheregelingen lijst'!A:B,2,FALSE)</f>
        <v>#N/A</v>
      </c>
      <c r="F635" s="3">
        <f xml:space="preserve"> 'Insert Tab Bedrijf'!BZ636</f>
        <v>0</v>
      </c>
      <c r="G635" s="3" t="e">
        <f>VLOOKUP(F635:F1597,'Sector codes'!A$5:C$71,3,FALSE)</f>
        <v>#N/A</v>
      </c>
      <c r="H635">
        <f>COUNTIFS('Insert Tab Werknemers'!A:A,A635,'Insert Tab Werknemers'!CD:CD,17)</f>
        <v>0</v>
      </c>
      <c r="I635" s="19" t="str">
        <f t="shared" si="10"/>
        <v>0</v>
      </c>
    </row>
    <row r="636" spans="1:9">
      <c r="A636">
        <f>'Insert Tab Bedrijf'!B637</f>
        <v>0</v>
      </c>
      <c r="B636">
        <f>'Insert Tab Bedrijf'!C637</f>
        <v>0</v>
      </c>
      <c r="C636" s="3">
        <f xml:space="preserve"> COUNTIF('Insert Tab Werknemers'!A$3:A$20000,A636)</f>
        <v>0</v>
      </c>
      <c r="D636" s="19">
        <f>VALUE('Insert Tab Bedrijf'!BY637)</f>
        <v>0</v>
      </c>
      <c r="E636" s="3" t="e">
        <f xml:space="preserve"> VLOOKUP(D636,'CAO Brancheregelingen lijst'!A:B,2,FALSE)</f>
        <v>#N/A</v>
      </c>
      <c r="F636" s="3">
        <f xml:space="preserve"> 'Insert Tab Bedrijf'!BZ637</f>
        <v>0</v>
      </c>
      <c r="G636" s="3" t="e">
        <f>VLOOKUP(F636:F1598,'Sector codes'!A$5:C$71,3,FALSE)</f>
        <v>#N/A</v>
      </c>
      <c r="H636">
        <f>COUNTIFS('Insert Tab Werknemers'!A:A,A636,'Insert Tab Werknemers'!CD:CD,17)</f>
        <v>0</v>
      </c>
      <c r="I636" s="19" t="str">
        <f t="shared" si="10"/>
        <v>0</v>
      </c>
    </row>
    <row r="637" spans="1:9">
      <c r="A637">
        <f>'Insert Tab Bedrijf'!B638</f>
        <v>0</v>
      </c>
      <c r="B637">
        <f>'Insert Tab Bedrijf'!C638</f>
        <v>0</v>
      </c>
      <c r="C637" s="3">
        <f xml:space="preserve"> COUNTIF('Insert Tab Werknemers'!A$3:A$20000,A637)</f>
        <v>0</v>
      </c>
      <c r="D637" s="19">
        <f>VALUE('Insert Tab Bedrijf'!BY638)</f>
        <v>0</v>
      </c>
      <c r="E637" s="3" t="e">
        <f xml:space="preserve"> VLOOKUP(D637,'CAO Brancheregelingen lijst'!A:B,2,FALSE)</f>
        <v>#N/A</v>
      </c>
      <c r="F637" s="3">
        <f xml:space="preserve"> 'Insert Tab Bedrijf'!BZ638</f>
        <v>0</v>
      </c>
      <c r="G637" s="3" t="e">
        <f>VLOOKUP(F637:F1599,'Sector codes'!A$5:C$71,3,FALSE)</f>
        <v>#N/A</v>
      </c>
      <c r="H637">
        <f>COUNTIFS('Insert Tab Werknemers'!A:A,A637,'Insert Tab Werknemers'!CD:CD,17)</f>
        <v>0</v>
      </c>
      <c r="I637" s="19" t="str">
        <f t="shared" si="10"/>
        <v>0</v>
      </c>
    </row>
    <row r="638" spans="1:9">
      <c r="A638">
        <f>'Insert Tab Bedrijf'!B639</f>
        <v>0</v>
      </c>
      <c r="B638">
        <f>'Insert Tab Bedrijf'!C639</f>
        <v>0</v>
      </c>
      <c r="C638" s="3">
        <f xml:space="preserve"> COUNTIF('Insert Tab Werknemers'!A$3:A$20000,A638)</f>
        <v>0</v>
      </c>
      <c r="D638" s="19">
        <f>VALUE('Insert Tab Bedrijf'!BY639)</f>
        <v>0</v>
      </c>
      <c r="E638" s="3" t="e">
        <f xml:space="preserve"> VLOOKUP(D638,'CAO Brancheregelingen lijst'!A:B,2,FALSE)</f>
        <v>#N/A</v>
      </c>
      <c r="F638" s="3">
        <f xml:space="preserve"> 'Insert Tab Bedrijf'!BZ639</f>
        <v>0</v>
      </c>
      <c r="G638" s="3" t="e">
        <f>VLOOKUP(F638:F1600,'Sector codes'!A$5:C$71,3,FALSE)</f>
        <v>#N/A</v>
      </c>
      <c r="H638">
        <f>COUNTIFS('Insert Tab Werknemers'!A:A,A638,'Insert Tab Werknemers'!CD:CD,17)</f>
        <v>0</v>
      </c>
      <c r="I638" s="19" t="str">
        <f t="shared" si="10"/>
        <v>0</v>
      </c>
    </row>
    <row r="639" spans="1:9">
      <c r="A639">
        <f>'Insert Tab Bedrijf'!B640</f>
        <v>0</v>
      </c>
      <c r="B639">
        <f>'Insert Tab Bedrijf'!C640</f>
        <v>0</v>
      </c>
      <c r="C639" s="3">
        <f xml:space="preserve"> COUNTIF('Insert Tab Werknemers'!A$3:A$20000,A639)</f>
        <v>0</v>
      </c>
      <c r="D639" s="19">
        <f>VALUE('Insert Tab Bedrijf'!BY640)</f>
        <v>0</v>
      </c>
      <c r="E639" s="3" t="e">
        <f xml:space="preserve"> VLOOKUP(D639,'CAO Brancheregelingen lijst'!A:B,2,FALSE)</f>
        <v>#N/A</v>
      </c>
      <c r="F639" s="3">
        <f xml:space="preserve"> 'Insert Tab Bedrijf'!BZ640</f>
        <v>0</v>
      </c>
      <c r="G639" s="3" t="e">
        <f>VLOOKUP(F639:F1601,'Sector codes'!A$5:C$71,3,FALSE)</f>
        <v>#N/A</v>
      </c>
      <c r="H639">
        <f>COUNTIFS('Insert Tab Werknemers'!A:A,A639,'Insert Tab Werknemers'!CD:CD,17)</f>
        <v>0</v>
      </c>
      <c r="I639" s="19" t="str">
        <f t="shared" si="10"/>
        <v>0</v>
      </c>
    </row>
    <row r="640" spans="1:9">
      <c r="A640">
        <f>'Insert Tab Bedrijf'!B641</f>
        <v>0</v>
      </c>
      <c r="B640">
        <f>'Insert Tab Bedrijf'!C641</f>
        <v>0</v>
      </c>
      <c r="C640" s="3">
        <f xml:space="preserve"> COUNTIF('Insert Tab Werknemers'!A$3:A$20000,A640)</f>
        <v>0</v>
      </c>
      <c r="D640" s="19">
        <f>VALUE('Insert Tab Bedrijf'!BY641)</f>
        <v>0</v>
      </c>
      <c r="E640" s="3" t="e">
        <f xml:space="preserve"> VLOOKUP(D640,'CAO Brancheregelingen lijst'!A:B,2,FALSE)</f>
        <v>#N/A</v>
      </c>
      <c r="F640" s="3">
        <f xml:space="preserve"> 'Insert Tab Bedrijf'!BZ641</f>
        <v>0</v>
      </c>
      <c r="G640" s="3" t="e">
        <f>VLOOKUP(F640:F1602,'Sector codes'!A$5:C$71,3,FALSE)</f>
        <v>#N/A</v>
      </c>
      <c r="H640">
        <f>COUNTIFS('Insert Tab Werknemers'!A:A,A640,'Insert Tab Werknemers'!CD:CD,17)</f>
        <v>0</v>
      </c>
      <c r="I640" s="19" t="str">
        <f t="shared" si="10"/>
        <v>0</v>
      </c>
    </row>
    <row r="641" spans="1:9">
      <c r="A641">
        <f>'Insert Tab Bedrijf'!B642</f>
        <v>0</v>
      </c>
      <c r="B641">
        <f>'Insert Tab Bedrijf'!C642</f>
        <v>0</v>
      </c>
      <c r="C641" s="3">
        <f xml:space="preserve"> COUNTIF('Insert Tab Werknemers'!A$3:A$20000,A641)</f>
        <v>0</v>
      </c>
      <c r="D641" s="19">
        <f>VALUE('Insert Tab Bedrijf'!BY642)</f>
        <v>0</v>
      </c>
      <c r="E641" s="3" t="e">
        <f xml:space="preserve"> VLOOKUP(D641,'CAO Brancheregelingen lijst'!A:B,2,FALSE)</f>
        <v>#N/A</v>
      </c>
      <c r="F641" s="3">
        <f xml:space="preserve"> 'Insert Tab Bedrijf'!BZ642</f>
        <v>0</v>
      </c>
      <c r="G641" s="3" t="e">
        <f>VLOOKUP(F641:F1603,'Sector codes'!A$5:C$71,3,FALSE)</f>
        <v>#N/A</v>
      </c>
      <c r="H641">
        <f>COUNTIFS('Insert Tab Werknemers'!A:A,A641,'Insert Tab Werknemers'!CD:CD,17)</f>
        <v>0</v>
      </c>
      <c r="I641" s="19" t="str">
        <f t="shared" si="10"/>
        <v>0</v>
      </c>
    </row>
    <row r="642" spans="1:9">
      <c r="A642">
        <f>'Insert Tab Bedrijf'!B643</f>
        <v>0</v>
      </c>
      <c r="B642">
        <f>'Insert Tab Bedrijf'!C643</f>
        <v>0</v>
      </c>
      <c r="C642" s="3">
        <f xml:space="preserve"> COUNTIF('Insert Tab Werknemers'!A$3:A$20000,A642)</f>
        <v>0</v>
      </c>
      <c r="D642" s="19">
        <f>VALUE('Insert Tab Bedrijf'!BY643)</f>
        <v>0</v>
      </c>
      <c r="E642" s="3" t="e">
        <f xml:space="preserve"> VLOOKUP(D642,'CAO Brancheregelingen lijst'!A:B,2,FALSE)</f>
        <v>#N/A</v>
      </c>
      <c r="F642" s="3">
        <f xml:space="preserve"> 'Insert Tab Bedrijf'!BZ643</f>
        <v>0</v>
      </c>
      <c r="G642" s="3" t="e">
        <f>VLOOKUP(F642:F1604,'Sector codes'!A$5:C$71,3,FALSE)</f>
        <v>#N/A</v>
      </c>
      <c r="H642">
        <f>COUNTIFS('Insert Tab Werknemers'!A:A,A642,'Insert Tab Werknemers'!CD:CD,17)</f>
        <v>0</v>
      </c>
      <c r="I642" s="19" t="str">
        <f t="shared" ref="I642:I705" si="11">IF(H642=0,"0",(IF(C642-H642&lt;3,"1","0")))</f>
        <v>0</v>
      </c>
    </row>
    <row r="643" spans="1:9">
      <c r="A643">
        <f>'Insert Tab Bedrijf'!B644</f>
        <v>0</v>
      </c>
      <c r="B643">
        <f>'Insert Tab Bedrijf'!C644</f>
        <v>0</v>
      </c>
      <c r="C643" s="3">
        <f xml:space="preserve"> COUNTIF('Insert Tab Werknemers'!A$3:A$20000,A643)</f>
        <v>0</v>
      </c>
      <c r="D643" s="19">
        <f>VALUE('Insert Tab Bedrijf'!BY644)</f>
        <v>0</v>
      </c>
      <c r="E643" s="3" t="e">
        <f xml:space="preserve"> VLOOKUP(D643,'CAO Brancheregelingen lijst'!A:B,2,FALSE)</f>
        <v>#N/A</v>
      </c>
      <c r="F643" s="3">
        <f xml:space="preserve"> 'Insert Tab Bedrijf'!BZ644</f>
        <v>0</v>
      </c>
      <c r="G643" s="3" t="e">
        <f>VLOOKUP(F643:F1605,'Sector codes'!A$5:C$71,3,FALSE)</f>
        <v>#N/A</v>
      </c>
      <c r="H643">
        <f>COUNTIFS('Insert Tab Werknemers'!A:A,A643,'Insert Tab Werknemers'!CD:CD,17)</f>
        <v>0</v>
      </c>
      <c r="I643" s="19" t="str">
        <f t="shared" si="11"/>
        <v>0</v>
      </c>
    </row>
    <row r="644" spans="1:9">
      <c r="A644">
        <f>'Insert Tab Bedrijf'!B645</f>
        <v>0</v>
      </c>
      <c r="B644">
        <f>'Insert Tab Bedrijf'!C645</f>
        <v>0</v>
      </c>
      <c r="C644" s="3">
        <f xml:space="preserve"> COUNTIF('Insert Tab Werknemers'!A$3:A$20000,A644)</f>
        <v>0</v>
      </c>
      <c r="D644" s="19">
        <f>VALUE('Insert Tab Bedrijf'!BY645)</f>
        <v>0</v>
      </c>
      <c r="E644" s="3" t="e">
        <f xml:space="preserve"> VLOOKUP(D644,'CAO Brancheregelingen lijst'!A:B,2,FALSE)</f>
        <v>#N/A</v>
      </c>
      <c r="F644" s="3">
        <f xml:space="preserve"> 'Insert Tab Bedrijf'!BZ645</f>
        <v>0</v>
      </c>
      <c r="G644" s="3" t="e">
        <f>VLOOKUP(F644:F1606,'Sector codes'!A$5:C$71,3,FALSE)</f>
        <v>#N/A</v>
      </c>
      <c r="H644">
        <f>COUNTIFS('Insert Tab Werknemers'!A:A,A644,'Insert Tab Werknemers'!CD:CD,17)</f>
        <v>0</v>
      </c>
      <c r="I644" s="19" t="str">
        <f t="shared" si="11"/>
        <v>0</v>
      </c>
    </row>
    <row r="645" spans="1:9">
      <c r="A645">
        <f>'Insert Tab Bedrijf'!B646</f>
        <v>0</v>
      </c>
      <c r="B645">
        <f>'Insert Tab Bedrijf'!C646</f>
        <v>0</v>
      </c>
      <c r="C645" s="3">
        <f xml:space="preserve"> COUNTIF('Insert Tab Werknemers'!A$3:A$20000,A645)</f>
        <v>0</v>
      </c>
      <c r="D645" s="19">
        <f>VALUE('Insert Tab Bedrijf'!BY646)</f>
        <v>0</v>
      </c>
      <c r="E645" s="3" t="e">
        <f xml:space="preserve"> VLOOKUP(D645,'CAO Brancheregelingen lijst'!A:B,2,FALSE)</f>
        <v>#N/A</v>
      </c>
      <c r="F645" s="3">
        <f xml:space="preserve"> 'Insert Tab Bedrijf'!BZ646</f>
        <v>0</v>
      </c>
      <c r="G645" s="3" t="e">
        <f>VLOOKUP(F645:F1607,'Sector codes'!A$5:C$71,3,FALSE)</f>
        <v>#N/A</v>
      </c>
      <c r="H645">
        <f>COUNTIFS('Insert Tab Werknemers'!A:A,A645,'Insert Tab Werknemers'!CD:CD,17)</f>
        <v>0</v>
      </c>
      <c r="I645" s="19" t="str">
        <f t="shared" si="11"/>
        <v>0</v>
      </c>
    </row>
    <row r="646" spans="1:9">
      <c r="A646">
        <f>'Insert Tab Bedrijf'!B647</f>
        <v>0</v>
      </c>
      <c r="B646">
        <f>'Insert Tab Bedrijf'!C647</f>
        <v>0</v>
      </c>
      <c r="C646" s="3">
        <f xml:space="preserve"> COUNTIF('Insert Tab Werknemers'!A$3:A$20000,A646)</f>
        <v>0</v>
      </c>
      <c r="D646" s="19">
        <f>VALUE('Insert Tab Bedrijf'!BY647)</f>
        <v>0</v>
      </c>
      <c r="E646" s="3" t="e">
        <f xml:space="preserve"> VLOOKUP(D646,'CAO Brancheregelingen lijst'!A:B,2,FALSE)</f>
        <v>#N/A</v>
      </c>
      <c r="F646" s="3">
        <f xml:space="preserve"> 'Insert Tab Bedrijf'!BZ647</f>
        <v>0</v>
      </c>
      <c r="G646" s="3" t="e">
        <f>VLOOKUP(F646:F1608,'Sector codes'!A$5:C$71,3,FALSE)</f>
        <v>#N/A</v>
      </c>
      <c r="H646">
        <f>COUNTIFS('Insert Tab Werknemers'!A:A,A646,'Insert Tab Werknemers'!CD:CD,17)</f>
        <v>0</v>
      </c>
      <c r="I646" s="19" t="str">
        <f t="shared" si="11"/>
        <v>0</v>
      </c>
    </row>
    <row r="647" spans="1:9">
      <c r="A647">
        <f>'Insert Tab Bedrijf'!B648</f>
        <v>0</v>
      </c>
      <c r="B647">
        <f>'Insert Tab Bedrijf'!C648</f>
        <v>0</v>
      </c>
      <c r="C647" s="3">
        <f xml:space="preserve"> COUNTIF('Insert Tab Werknemers'!A$3:A$20000,A647)</f>
        <v>0</v>
      </c>
      <c r="D647" s="19">
        <f>VALUE('Insert Tab Bedrijf'!BY648)</f>
        <v>0</v>
      </c>
      <c r="E647" s="3" t="e">
        <f xml:space="preserve"> VLOOKUP(D647,'CAO Brancheregelingen lijst'!A:B,2,FALSE)</f>
        <v>#N/A</v>
      </c>
      <c r="F647" s="3">
        <f xml:space="preserve"> 'Insert Tab Bedrijf'!BZ648</f>
        <v>0</v>
      </c>
      <c r="G647" s="3" t="e">
        <f>VLOOKUP(F647:F1609,'Sector codes'!A$5:C$71,3,FALSE)</f>
        <v>#N/A</v>
      </c>
      <c r="H647">
        <f>COUNTIFS('Insert Tab Werknemers'!A:A,A647,'Insert Tab Werknemers'!CD:CD,17)</f>
        <v>0</v>
      </c>
      <c r="I647" s="19" t="str">
        <f t="shared" si="11"/>
        <v>0</v>
      </c>
    </row>
    <row r="648" spans="1:9">
      <c r="A648">
        <f>'Insert Tab Bedrijf'!B649</f>
        <v>0</v>
      </c>
      <c r="B648">
        <f>'Insert Tab Bedrijf'!C649</f>
        <v>0</v>
      </c>
      <c r="C648" s="3">
        <f xml:space="preserve"> COUNTIF('Insert Tab Werknemers'!A$3:A$20000,A648)</f>
        <v>0</v>
      </c>
      <c r="D648" s="19">
        <f>VALUE('Insert Tab Bedrijf'!BY649)</f>
        <v>0</v>
      </c>
      <c r="E648" s="3" t="e">
        <f xml:space="preserve"> VLOOKUP(D648,'CAO Brancheregelingen lijst'!A:B,2,FALSE)</f>
        <v>#N/A</v>
      </c>
      <c r="F648" s="3">
        <f xml:space="preserve"> 'Insert Tab Bedrijf'!BZ649</f>
        <v>0</v>
      </c>
      <c r="G648" s="3" t="e">
        <f>VLOOKUP(F648:F1610,'Sector codes'!A$5:C$71,3,FALSE)</f>
        <v>#N/A</v>
      </c>
      <c r="H648">
        <f>COUNTIFS('Insert Tab Werknemers'!A:A,A648,'Insert Tab Werknemers'!CD:CD,17)</f>
        <v>0</v>
      </c>
      <c r="I648" s="19" t="str">
        <f t="shared" si="11"/>
        <v>0</v>
      </c>
    </row>
    <row r="649" spans="1:9">
      <c r="A649">
        <f>'Insert Tab Bedrijf'!B650</f>
        <v>0</v>
      </c>
      <c r="B649">
        <f>'Insert Tab Bedrijf'!C650</f>
        <v>0</v>
      </c>
      <c r="C649" s="3">
        <f xml:space="preserve"> COUNTIF('Insert Tab Werknemers'!A$3:A$20000,A649)</f>
        <v>0</v>
      </c>
      <c r="D649" s="19">
        <f>VALUE('Insert Tab Bedrijf'!BY650)</f>
        <v>0</v>
      </c>
      <c r="E649" s="3" t="e">
        <f xml:space="preserve"> VLOOKUP(D649,'CAO Brancheregelingen lijst'!A:B,2,FALSE)</f>
        <v>#N/A</v>
      </c>
      <c r="F649" s="3">
        <f xml:space="preserve"> 'Insert Tab Bedrijf'!BZ650</f>
        <v>0</v>
      </c>
      <c r="G649" s="3" t="e">
        <f>VLOOKUP(F649:F1611,'Sector codes'!A$5:C$71,3,FALSE)</f>
        <v>#N/A</v>
      </c>
      <c r="H649">
        <f>COUNTIFS('Insert Tab Werknemers'!A:A,A649,'Insert Tab Werknemers'!CD:CD,17)</f>
        <v>0</v>
      </c>
      <c r="I649" s="19" t="str">
        <f t="shared" si="11"/>
        <v>0</v>
      </c>
    </row>
    <row r="650" spans="1:9">
      <c r="A650">
        <f>'Insert Tab Bedrijf'!B651</f>
        <v>0</v>
      </c>
      <c r="B650">
        <f>'Insert Tab Bedrijf'!C651</f>
        <v>0</v>
      </c>
      <c r="C650" s="3">
        <f xml:space="preserve"> COUNTIF('Insert Tab Werknemers'!A$3:A$20000,A650)</f>
        <v>0</v>
      </c>
      <c r="D650" s="19">
        <f>VALUE('Insert Tab Bedrijf'!BY651)</f>
        <v>0</v>
      </c>
      <c r="E650" s="3" t="e">
        <f xml:space="preserve"> VLOOKUP(D650,'CAO Brancheregelingen lijst'!A:B,2,FALSE)</f>
        <v>#N/A</v>
      </c>
      <c r="F650" s="3">
        <f xml:space="preserve"> 'Insert Tab Bedrijf'!BZ651</f>
        <v>0</v>
      </c>
      <c r="G650" s="3" t="e">
        <f>VLOOKUP(F650:F1612,'Sector codes'!A$5:C$71,3,FALSE)</f>
        <v>#N/A</v>
      </c>
      <c r="H650">
        <f>COUNTIFS('Insert Tab Werknemers'!A:A,A650,'Insert Tab Werknemers'!CD:CD,17)</f>
        <v>0</v>
      </c>
      <c r="I650" s="19" t="str">
        <f t="shared" si="11"/>
        <v>0</v>
      </c>
    </row>
    <row r="651" spans="1:9">
      <c r="A651">
        <f>'Insert Tab Bedrijf'!B652</f>
        <v>0</v>
      </c>
      <c r="B651">
        <f>'Insert Tab Bedrijf'!C652</f>
        <v>0</v>
      </c>
      <c r="C651" s="3">
        <f xml:space="preserve"> COUNTIF('Insert Tab Werknemers'!A$3:A$20000,A651)</f>
        <v>0</v>
      </c>
      <c r="D651" s="19">
        <f>VALUE('Insert Tab Bedrijf'!BY652)</f>
        <v>0</v>
      </c>
      <c r="E651" s="3" t="e">
        <f xml:space="preserve"> VLOOKUP(D651,'CAO Brancheregelingen lijst'!A:B,2,FALSE)</f>
        <v>#N/A</v>
      </c>
      <c r="F651" s="3">
        <f xml:space="preserve"> 'Insert Tab Bedrijf'!BZ652</f>
        <v>0</v>
      </c>
      <c r="G651" s="3" t="e">
        <f>VLOOKUP(F651:F1613,'Sector codes'!A$5:C$71,3,FALSE)</f>
        <v>#N/A</v>
      </c>
      <c r="H651">
        <f>COUNTIFS('Insert Tab Werknemers'!A:A,A651,'Insert Tab Werknemers'!CD:CD,17)</f>
        <v>0</v>
      </c>
      <c r="I651" s="19" t="str">
        <f t="shared" si="11"/>
        <v>0</v>
      </c>
    </row>
    <row r="652" spans="1:9">
      <c r="A652">
        <f>'Insert Tab Bedrijf'!B653</f>
        <v>0</v>
      </c>
      <c r="B652">
        <f>'Insert Tab Bedrijf'!C653</f>
        <v>0</v>
      </c>
      <c r="C652" s="3">
        <f xml:space="preserve"> COUNTIF('Insert Tab Werknemers'!A$3:A$20000,A652)</f>
        <v>0</v>
      </c>
      <c r="D652" s="19">
        <f>VALUE('Insert Tab Bedrijf'!BY653)</f>
        <v>0</v>
      </c>
      <c r="E652" s="3" t="e">
        <f xml:space="preserve"> VLOOKUP(D652,'CAO Brancheregelingen lijst'!A:B,2,FALSE)</f>
        <v>#N/A</v>
      </c>
      <c r="F652" s="3">
        <f xml:space="preserve"> 'Insert Tab Bedrijf'!BZ653</f>
        <v>0</v>
      </c>
      <c r="G652" s="3" t="e">
        <f>VLOOKUP(F652:F1614,'Sector codes'!A$5:C$71,3,FALSE)</f>
        <v>#N/A</v>
      </c>
      <c r="H652">
        <f>COUNTIFS('Insert Tab Werknemers'!A:A,A652,'Insert Tab Werknemers'!CD:CD,17)</f>
        <v>0</v>
      </c>
      <c r="I652" s="19" t="str">
        <f t="shared" si="11"/>
        <v>0</v>
      </c>
    </row>
    <row r="653" spans="1:9">
      <c r="A653">
        <f>'Insert Tab Bedrijf'!B654</f>
        <v>0</v>
      </c>
      <c r="B653">
        <f>'Insert Tab Bedrijf'!C654</f>
        <v>0</v>
      </c>
      <c r="C653" s="3">
        <f xml:space="preserve"> COUNTIF('Insert Tab Werknemers'!A$3:A$20000,A653)</f>
        <v>0</v>
      </c>
      <c r="D653" s="19">
        <f>VALUE('Insert Tab Bedrijf'!BY654)</f>
        <v>0</v>
      </c>
      <c r="E653" s="3" t="e">
        <f xml:space="preserve"> VLOOKUP(D653,'CAO Brancheregelingen lijst'!A:B,2,FALSE)</f>
        <v>#N/A</v>
      </c>
      <c r="F653" s="3">
        <f xml:space="preserve"> 'Insert Tab Bedrijf'!BZ654</f>
        <v>0</v>
      </c>
      <c r="G653" s="3" t="e">
        <f>VLOOKUP(F653:F1615,'Sector codes'!A$5:C$71,3,FALSE)</f>
        <v>#N/A</v>
      </c>
      <c r="H653">
        <f>COUNTIFS('Insert Tab Werknemers'!A:A,A653,'Insert Tab Werknemers'!CD:CD,17)</f>
        <v>0</v>
      </c>
      <c r="I653" s="19" t="str">
        <f t="shared" si="11"/>
        <v>0</v>
      </c>
    </row>
    <row r="654" spans="1:9">
      <c r="A654">
        <f>'Insert Tab Bedrijf'!B655</f>
        <v>0</v>
      </c>
      <c r="B654">
        <f>'Insert Tab Bedrijf'!C655</f>
        <v>0</v>
      </c>
      <c r="C654" s="3">
        <f xml:space="preserve"> COUNTIF('Insert Tab Werknemers'!A$3:A$20000,A654)</f>
        <v>0</v>
      </c>
      <c r="D654" s="19">
        <f>VALUE('Insert Tab Bedrijf'!BY655)</f>
        <v>0</v>
      </c>
      <c r="E654" s="3" t="e">
        <f xml:space="preserve"> VLOOKUP(D654,'CAO Brancheregelingen lijst'!A:B,2,FALSE)</f>
        <v>#N/A</v>
      </c>
      <c r="F654" s="3">
        <f xml:space="preserve"> 'Insert Tab Bedrijf'!BZ655</f>
        <v>0</v>
      </c>
      <c r="G654" s="3" t="e">
        <f>VLOOKUP(F654:F1616,'Sector codes'!A$5:C$71,3,FALSE)</f>
        <v>#N/A</v>
      </c>
      <c r="H654">
        <f>COUNTIFS('Insert Tab Werknemers'!A:A,A654,'Insert Tab Werknemers'!CD:CD,17)</f>
        <v>0</v>
      </c>
      <c r="I654" s="19" t="str">
        <f t="shared" si="11"/>
        <v>0</v>
      </c>
    </row>
    <row r="655" spans="1:9">
      <c r="A655">
        <f>'Insert Tab Bedrijf'!B656</f>
        <v>0</v>
      </c>
      <c r="B655">
        <f>'Insert Tab Bedrijf'!C656</f>
        <v>0</v>
      </c>
      <c r="C655" s="3">
        <f xml:space="preserve"> COUNTIF('Insert Tab Werknemers'!A$3:A$20000,A655)</f>
        <v>0</v>
      </c>
      <c r="D655" s="19">
        <f>VALUE('Insert Tab Bedrijf'!BY656)</f>
        <v>0</v>
      </c>
      <c r="E655" s="3" t="e">
        <f xml:space="preserve"> VLOOKUP(D655,'CAO Brancheregelingen lijst'!A:B,2,FALSE)</f>
        <v>#N/A</v>
      </c>
      <c r="F655" s="3">
        <f xml:space="preserve"> 'Insert Tab Bedrijf'!BZ656</f>
        <v>0</v>
      </c>
      <c r="G655" s="3" t="e">
        <f>VLOOKUP(F655:F1617,'Sector codes'!A$5:C$71,3,FALSE)</f>
        <v>#N/A</v>
      </c>
      <c r="H655">
        <f>COUNTIFS('Insert Tab Werknemers'!A:A,A655,'Insert Tab Werknemers'!CD:CD,17)</f>
        <v>0</v>
      </c>
      <c r="I655" s="19" t="str">
        <f t="shared" si="11"/>
        <v>0</v>
      </c>
    </row>
    <row r="656" spans="1:9">
      <c r="A656">
        <f>'Insert Tab Bedrijf'!B657</f>
        <v>0</v>
      </c>
      <c r="B656">
        <f>'Insert Tab Bedrijf'!C657</f>
        <v>0</v>
      </c>
      <c r="C656" s="3">
        <f xml:space="preserve"> COUNTIF('Insert Tab Werknemers'!A$3:A$20000,A656)</f>
        <v>0</v>
      </c>
      <c r="D656" s="19">
        <f>VALUE('Insert Tab Bedrijf'!BY657)</f>
        <v>0</v>
      </c>
      <c r="E656" s="3" t="e">
        <f xml:space="preserve"> VLOOKUP(D656,'CAO Brancheregelingen lijst'!A:B,2,FALSE)</f>
        <v>#N/A</v>
      </c>
      <c r="F656" s="3">
        <f xml:space="preserve"> 'Insert Tab Bedrijf'!BZ657</f>
        <v>0</v>
      </c>
      <c r="G656" s="3" t="e">
        <f>VLOOKUP(F656:F1618,'Sector codes'!A$5:C$71,3,FALSE)</f>
        <v>#N/A</v>
      </c>
      <c r="H656">
        <f>COUNTIFS('Insert Tab Werknemers'!A:A,A656,'Insert Tab Werknemers'!CD:CD,17)</f>
        <v>0</v>
      </c>
      <c r="I656" s="19" t="str">
        <f t="shared" si="11"/>
        <v>0</v>
      </c>
    </row>
    <row r="657" spans="1:9">
      <c r="A657">
        <f>'Insert Tab Bedrijf'!B658</f>
        <v>0</v>
      </c>
      <c r="B657">
        <f>'Insert Tab Bedrijf'!C658</f>
        <v>0</v>
      </c>
      <c r="C657" s="3">
        <f xml:space="preserve"> COUNTIF('Insert Tab Werknemers'!A$3:A$20000,A657)</f>
        <v>0</v>
      </c>
      <c r="D657" s="19">
        <f>VALUE('Insert Tab Bedrijf'!BY658)</f>
        <v>0</v>
      </c>
      <c r="E657" s="3" t="e">
        <f xml:space="preserve"> VLOOKUP(D657,'CAO Brancheregelingen lijst'!A:B,2,FALSE)</f>
        <v>#N/A</v>
      </c>
      <c r="F657" s="3">
        <f xml:space="preserve"> 'Insert Tab Bedrijf'!BZ658</f>
        <v>0</v>
      </c>
      <c r="G657" s="3" t="e">
        <f>VLOOKUP(F657:F1619,'Sector codes'!A$5:C$71,3,FALSE)</f>
        <v>#N/A</v>
      </c>
      <c r="H657">
        <f>COUNTIFS('Insert Tab Werknemers'!A:A,A657,'Insert Tab Werknemers'!CD:CD,17)</f>
        <v>0</v>
      </c>
      <c r="I657" s="19" t="str">
        <f t="shared" si="11"/>
        <v>0</v>
      </c>
    </row>
    <row r="658" spans="1:9">
      <c r="A658">
        <f>'Insert Tab Bedrijf'!B659</f>
        <v>0</v>
      </c>
      <c r="B658">
        <f>'Insert Tab Bedrijf'!C659</f>
        <v>0</v>
      </c>
      <c r="C658" s="3">
        <f xml:space="preserve"> COUNTIF('Insert Tab Werknemers'!A$3:A$20000,A658)</f>
        <v>0</v>
      </c>
      <c r="D658" s="19">
        <f>VALUE('Insert Tab Bedrijf'!BY659)</f>
        <v>0</v>
      </c>
      <c r="E658" s="3" t="e">
        <f xml:space="preserve"> VLOOKUP(D658,'CAO Brancheregelingen lijst'!A:B,2,FALSE)</f>
        <v>#N/A</v>
      </c>
      <c r="F658" s="3">
        <f xml:space="preserve"> 'Insert Tab Bedrijf'!BZ659</f>
        <v>0</v>
      </c>
      <c r="G658" s="3" t="e">
        <f>VLOOKUP(F658:F1620,'Sector codes'!A$5:C$71,3,FALSE)</f>
        <v>#N/A</v>
      </c>
      <c r="H658">
        <f>COUNTIFS('Insert Tab Werknemers'!A:A,A658,'Insert Tab Werknemers'!CD:CD,17)</f>
        <v>0</v>
      </c>
      <c r="I658" s="19" t="str">
        <f t="shared" si="11"/>
        <v>0</v>
      </c>
    </row>
    <row r="659" spans="1:9">
      <c r="A659">
        <f>'Insert Tab Bedrijf'!B660</f>
        <v>0</v>
      </c>
      <c r="B659">
        <f>'Insert Tab Bedrijf'!C660</f>
        <v>0</v>
      </c>
      <c r="C659" s="3">
        <f xml:space="preserve"> COUNTIF('Insert Tab Werknemers'!A$3:A$20000,A659)</f>
        <v>0</v>
      </c>
      <c r="D659" s="19">
        <f>VALUE('Insert Tab Bedrijf'!BY660)</f>
        <v>0</v>
      </c>
      <c r="E659" s="3" t="e">
        <f xml:space="preserve"> VLOOKUP(D659,'CAO Brancheregelingen lijst'!A:B,2,FALSE)</f>
        <v>#N/A</v>
      </c>
      <c r="F659" s="3">
        <f xml:space="preserve"> 'Insert Tab Bedrijf'!BZ660</f>
        <v>0</v>
      </c>
      <c r="G659" s="3" t="e">
        <f>VLOOKUP(F659:F1621,'Sector codes'!A$5:C$71,3,FALSE)</f>
        <v>#N/A</v>
      </c>
      <c r="H659">
        <f>COUNTIFS('Insert Tab Werknemers'!A:A,A659,'Insert Tab Werknemers'!CD:CD,17)</f>
        <v>0</v>
      </c>
      <c r="I659" s="19" t="str">
        <f t="shared" si="11"/>
        <v>0</v>
      </c>
    </row>
    <row r="660" spans="1:9">
      <c r="A660">
        <f>'Insert Tab Bedrijf'!B661</f>
        <v>0</v>
      </c>
      <c r="B660">
        <f>'Insert Tab Bedrijf'!C661</f>
        <v>0</v>
      </c>
      <c r="C660" s="3">
        <f xml:space="preserve"> COUNTIF('Insert Tab Werknemers'!A$3:A$20000,A660)</f>
        <v>0</v>
      </c>
      <c r="D660" s="19">
        <f>VALUE('Insert Tab Bedrijf'!BY661)</f>
        <v>0</v>
      </c>
      <c r="E660" s="3" t="e">
        <f xml:space="preserve"> VLOOKUP(D660,'CAO Brancheregelingen lijst'!A:B,2,FALSE)</f>
        <v>#N/A</v>
      </c>
      <c r="F660" s="3">
        <f xml:space="preserve"> 'Insert Tab Bedrijf'!BZ661</f>
        <v>0</v>
      </c>
      <c r="G660" s="3" t="e">
        <f>VLOOKUP(F660:F1622,'Sector codes'!A$5:C$71,3,FALSE)</f>
        <v>#N/A</v>
      </c>
      <c r="H660">
        <f>COUNTIFS('Insert Tab Werknemers'!A:A,A660,'Insert Tab Werknemers'!CD:CD,17)</f>
        <v>0</v>
      </c>
      <c r="I660" s="19" t="str">
        <f t="shared" si="11"/>
        <v>0</v>
      </c>
    </row>
    <row r="661" spans="1:9">
      <c r="A661">
        <f>'Insert Tab Bedrijf'!B662</f>
        <v>0</v>
      </c>
      <c r="B661">
        <f>'Insert Tab Bedrijf'!C662</f>
        <v>0</v>
      </c>
      <c r="C661" s="3">
        <f xml:space="preserve"> COUNTIF('Insert Tab Werknemers'!A$3:A$20000,A661)</f>
        <v>0</v>
      </c>
      <c r="D661" s="19">
        <f>VALUE('Insert Tab Bedrijf'!BY662)</f>
        <v>0</v>
      </c>
      <c r="E661" s="3" t="e">
        <f xml:space="preserve"> VLOOKUP(D661,'CAO Brancheregelingen lijst'!A:B,2,FALSE)</f>
        <v>#N/A</v>
      </c>
      <c r="F661" s="3">
        <f xml:space="preserve"> 'Insert Tab Bedrijf'!BZ662</f>
        <v>0</v>
      </c>
      <c r="G661" s="3" t="e">
        <f>VLOOKUP(F661:F1623,'Sector codes'!A$5:C$71,3,FALSE)</f>
        <v>#N/A</v>
      </c>
      <c r="H661">
        <f>COUNTIFS('Insert Tab Werknemers'!A:A,A661,'Insert Tab Werknemers'!CD:CD,17)</f>
        <v>0</v>
      </c>
      <c r="I661" s="19" t="str">
        <f t="shared" si="11"/>
        <v>0</v>
      </c>
    </row>
    <row r="662" spans="1:9">
      <c r="A662">
        <f>'Insert Tab Bedrijf'!B663</f>
        <v>0</v>
      </c>
      <c r="B662">
        <f>'Insert Tab Bedrijf'!C663</f>
        <v>0</v>
      </c>
      <c r="C662" s="3">
        <f xml:space="preserve"> COUNTIF('Insert Tab Werknemers'!A$3:A$20000,A662)</f>
        <v>0</v>
      </c>
      <c r="D662" s="19">
        <f>VALUE('Insert Tab Bedrijf'!BY663)</f>
        <v>0</v>
      </c>
      <c r="E662" s="3" t="e">
        <f xml:space="preserve"> VLOOKUP(D662,'CAO Brancheregelingen lijst'!A:B,2,FALSE)</f>
        <v>#N/A</v>
      </c>
      <c r="F662" s="3">
        <f xml:space="preserve"> 'Insert Tab Bedrijf'!BZ663</f>
        <v>0</v>
      </c>
      <c r="G662" s="3" t="e">
        <f>VLOOKUP(F662:F1624,'Sector codes'!A$5:C$71,3,FALSE)</f>
        <v>#N/A</v>
      </c>
      <c r="H662">
        <f>COUNTIFS('Insert Tab Werknemers'!A:A,A662,'Insert Tab Werknemers'!CD:CD,17)</f>
        <v>0</v>
      </c>
      <c r="I662" s="19" t="str">
        <f t="shared" si="11"/>
        <v>0</v>
      </c>
    </row>
    <row r="663" spans="1:9">
      <c r="A663">
        <f>'Insert Tab Bedrijf'!B664</f>
        <v>0</v>
      </c>
      <c r="B663">
        <f>'Insert Tab Bedrijf'!C664</f>
        <v>0</v>
      </c>
      <c r="C663" s="3">
        <f xml:space="preserve"> COUNTIF('Insert Tab Werknemers'!A$3:A$20000,A663)</f>
        <v>0</v>
      </c>
      <c r="D663" s="19">
        <f>VALUE('Insert Tab Bedrijf'!BY664)</f>
        <v>0</v>
      </c>
      <c r="E663" s="3" t="e">
        <f xml:space="preserve"> VLOOKUP(D663,'CAO Brancheregelingen lijst'!A:B,2,FALSE)</f>
        <v>#N/A</v>
      </c>
      <c r="F663" s="3">
        <f xml:space="preserve"> 'Insert Tab Bedrijf'!BZ664</f>
        <v>0</v>
      </c>
      <c r="G663" s="3" t="e">
        <f>VLOOKUP(F663:F1625,'Sector codes'!A$5:C$71,3,FALSE)</f>
        <v>#N/A</v>
      </c>
      <c r="H663">
        <f>COUNTIFS('Insert Tab Werknemers'!A:A,A663,'Insert Tab Werknemers'!CD:CD,17)</f>
        <v>0</v>
      </c>
      <c r="I663" s="19" t="str">
        <f t="shared" si="11"/>
        <v>0</v>
      </c>
    </row>
    <row r="664" spans="1:9">
      <c r="A664">
        <f>'Insert Tab Bedrijf'!B665</f>
        <v>0</v>
      </c>
      <c r="B664">
        <f>'Insert Tab Bedrijf'!C665</f>
        <v>0</v>
      </c>
      <c r="C664" s="3">
        <f xml:space="preserve"> COUNTIF('Insert Tab Werknemers'!A$3:A$20000,A664)</f>
        <v>0</v>
      </c>
      <c r="D664" s="19">
        <f>VALUE('Insert Tab Bedrijf'!BY665)</f>
        <v>0</v>
      </c>
      <c r="E664" s="3" t="e">
        <f xml:space="preserve"> VLOOKUP(D664,'CAO Brancheregelingen lijst'!A:B,2,FALSE)</f>
        <v>#N/A</v>
      </c>
      <c r="F664" s="3">
        <f xml:space="preserve"> 'Insert Tab Bedrijf'!BZ665</f>
        <v>0</v>
      </c>
      <c r="G664" s="3" t="e">
        <f>VLOOKUP(F664:F1626,'Sector codes'!A$5:C$71,3,FALSE)</f>
        <v>#N/A</v>
      </c>
      <c r="H664">
        <f>COUNTIFS('Insert Tab Werknemers'!A:A,A664,'Insert Tab Werknemers'!CD:CD,17)</f>
        <v>0</v>
      </c>
      <c r="I664" s="19" t="str">
        <f t="shared" si="11"/>
        <v>0</v>
      </c>
    </row>
    <row r="665" spans="1:9">
      <c r="A665">
        <f>'Insert Tab Bedrijf'!B666</f>
        <v>0</v>
      </c>
      <c r="B665">
        <f>'Insert Tab Bedrijf'!C666</f>
        <v>0</v>
      </c>
      <c r="C665" s="3">
        <f xml:space="preserve"> COUNTIF('Insert Tab Werknemers'!A$3:A$20000,A665)</f>
        <v>0</v>
      </c>
      <c r="D665" s="19">
        <f>VALUE('Insert Tab Bedrijf'!BY666)</f>
        <v>0</v>
      </c>
      <c r="E665" s="3" t="e">
        <f xml:space="preserve"> VLOOKUP(D665,'CAO Brancheregelingen lijst'!A:B,2,FALSE)</f>
        <v>#N/A</v>
      </c>
      <c r="F665" s="3">
        <f xml:space="preserve"> 'Insert Tab Bedrijf'!BZ666</f>
        <v>0</v>
      </c>
      <c r="G665" s="3" t="e">
        <f>VLOOKUP(F665:F1627,'Sector codes'!A$5:C$71,3,FALSE)</f>
        <v>#N/A</v>
      </c>
      <c r="H665">
        <f>COUNTIFS('Insert Tab Werknemers'!A:A,A665,'Insert Tab Werknemers'!CD:CD,17)</f>
        <v>0</v>
      </c>
      <c r="I665" s="19" t="str">
        <f t="shared" si="11"/>
        <v>0</v>
      </c>
    </row>
    <row r="666" spans="1:9">
      <c r="A666">
        <f>'Insert Tab Bedrijf'!B667</f>
        <v>0</v>
      </c>
      <c r="B666">
        <f>'Insert Tab Bedrijf'!C667</f>
        <v>0</v>
      </c>
      <c r="C666" s="3">
        <f xml:space="preserve"> COUNTIF('Insert Tab Werknemers'!A$3:A$20000,A666)</f>
        <v>0</v>
      </c>
      <c r="D666" s="19">
        <f>VALUE('Insert Tab Bedrijf'!BY667)</f>
        <v>0</v>
      </c>
      <c r="E666" s="3" t="e">
        <f xml:space="preserve"> VLOOKUP(D666,'CAO Brancheregelingen lijst'!A:B,2,FALSE)</f>
        <v>#N/A</v>
      </c>
      <c r="F666" s="3">
        <f xml:space="preserve"> 'Insert Tab Bedrijf'!BZ667</f>
        <v>0</v>
      </c>
      <c r="G666" s="3" t="e">
        <f>VLOOKUP(F666:F1628,'Sector codes'!A$5:C$71,3,FALSE)</f>
        <v>#N/A</v>
      </c>
      <c r="H666">
        <f>COUNTIFS('Insert Tab Werknemers'!A:A,A666,'Insert Tab Werknemers'!CD:CD,17)</f>
        <v>0</v>
      </c>
      <c r="I666" s="19" t="str">
        <f t="shared" si="11"/>
        <v>0</v>
      </c>
    </row>
    <row r="667" spans="1:9">
      <c r="A667">
        <f>'Insert Tab Bedrijf'!B668</f>
        <v>0</v>
      </c>
      <c r="B667">
        <f>'Insert Tab Bedrijf'!C668</f>
        <v>0</v>
      </c>
      <c r="C667" s="3">
        <f xml:space="preserve"> COUNTIF('Insert Tab Werknemers'!A$3:A$20000,A667)</f>
        <v>0</v>
      </c>
      <c r="D667" s="19">
        <f>VALUE('Insert Tab Bedrijf'!BY668)</f>
        <v>0</v>
      </c>
      <c r="E667" s="3" t="e">
        <f xml:space="preserve"> VLOOKUP(D667,'CAO Brancheregelingen lijst'!A:B,2,FALSE)</f>
        <v>#N/A</v>
      </c>
      <c r="F667" s="3">
        <f xml:space="preserve"> 'Insert Tab Bedrijf'!BZ668</f>
        <v>0</v>
      </c>
      <c r="G667" s="3" t="e">
        <f>VLOOKUP(F667:F1629,'Sector codes'!A$5:C$71,3,FALSE)</f>
        <v>#N/A</v>
      </c>
      <c r="H667">
        <f>COUNTIFS('Insert Tab Werknemers'!A:A,A667,'Insert Tab Werknemers'!CD:CD,17)</f>
        <v>0</v>
      </c>
      <c r="I667" s="19" t="str">
        <f t="shared" si="11"/>
        <v>0</v>
      </c>
    </row>
    <row r="668" spans="1:9">
      <c r="A668">
        <f>'Insert Tab Bedrijf'!B669</f>
        <v>0</v>
      </c>
      <c r="B668">
        <f>'Insert Tab Bedrijf'!C669</f>
        <v>0</v>
      </c>
      <c r="C668" s="3">
        <f xml:space="preserve"> COUNTIF('Insert Tab Werknemers'!A$3:A$20000,A668)</f>
        <v>0</v>
      </c>
      <c r="D668" s="19">
        <f>VALUE('Insert Tab Bedrijf'!BY669)</f>
        <v>0</v>
      </c>
      <c r="E668" s="3" t="e">
        <f xml:space="preserve"> VLOOKUP(D668,'CAO Brancheregelingen lijst'!A:B,2,FALSE)</f>
        <v>#N/A</v>
      </c>
      <c r="F668" s="3">
        <f xml:space="preserve"> 'Insert Tab Bedrijf'!BZ669</f>
        <v>0</v>
      </c>
      <c r="G668" s="3" t="e">
        <f>VLOOKUP(F668:F1630,'Sector codes'!A$5:C$71,3,FALSE)</f>
        <v>#N/A</v>
      </c>
      <c r="H668">
        <f>COUNTIFS('Insert Tab Werknemers'!A:A,A668,'Insert Tab Werknemers'!CD:CD,17)</f>
        <v>0</v>
      </c>
      <c r="I668" s="19" t="str">
        <f t="shared" si="11"/>
        <v>0</v>
      </c>
    </row>
    <row r="669" spans="1:9">
      <c r="A669">
        <f>'Insert Tab Bedrijf'!B670</f>
        <v>0</v>
      </c>
      <c r="B669">
        <f>'Insert Tab Bedrijf'!C670</f>
        <v>0</v>
      </c>
      <c r="C669" s="3">
        <f xml:space="preserve"> COUNTIF('Insert Tab Werknemers'!A$3:A$20000,A669)</f>
        <v>0</v>
      </c>
      <c r="D669" s="19">
        <f>VALUE('Insert Tab Bedrijf'!BY670)</f>
        <v>0</v>
      </c>
      <c r="E669" s="3" t="e">
        <f xml:space="preserve"> VLOOKUP(D669,'CAO Brancheregelingen lijst'!A:B,2,FALSE)</f>
        <v>#N/A</v>
      </c>
      <c r="F669" s="3">
        <f xml:space="preserve"> 'Insert Tab Bedrijf'!BZ670</f>
        <v>0</v>
      </c>
      <c r="G669" s="3" t="e">
        <f>VLOOKUP(F669:F1631,'Sector codes'!A$5:C$71,3,FALSE)</f>
        <v>#N/A</v>
      </c>
      <c r="H669">
        <f>COUNTIFS('Insert Tab Werknemers'!A:A,A669,'Insert Tab Werknemers'!CD:CD,17)</f>
        <v>0</v>
      </c>
      <c r="I669" s="19" t="str">
        <f t="shared" si="11"/>
        <v>0</v>
      </c>
    </row>
    <row r="670" spans="1:9">
      <c r="A670">
        <f>'Insert Tab Bedrijf'!B671</f>
        <v>0</v>
      </c>
      <c r="B670">
        <f>'Insert Tab Bedrijf'!C671</f>
        <v>0</v>
      </c>
      <c r="C670" s="3">
        <f xml:space="preserve"> COUNTIF('Insert Tab Werknemers'!A$3:A$20000,A670)</f>
        <v>0</v>
      </c>
      <c r="D670" s="19">
        <f>VALUE('Insert Tab Bedrijf'!BY671)</f>
        <v>0</v>
      </c>
      <c r="E670" s="3" t="e">
        <f xml:space="preserve"> VLOOKUP(D670,'CAO Brancheregelingen lijst'!A:B,2,FALSE)</f>
        <v>#N/A</v>
      </c>
      <c r="F670" s="3">
        <f xml:space="preserve"> 'Insert Tab Bedrijf'!BZ671</f>
        <v>0</v>
      </c>
      <c r="G670" s="3" t="e">
        <f>VLOOKUP(F670:F1632,'Sector codes'!A$5:C$71,3,FALSE)</f>
        <v>#N/A</v>
      </c>
      <c r="H670">
        <f>COUNTIFS('Insert Tab Werknemers'!A:A,A670,'Insert Tab Werknemers'!CD:CD,17)</f>
        <v>0</v>
      </c>
      <c r="I670" s="19" t="str">
        <f t="shared" si="11"/>
        <v>0</v>
      </c>
    </row>
    <row r="671" spans="1:9">
      <c r="A671">
        <f>'Insert Tab Bedrijf'!B672</f>
        <v>0</v>
      </c>
      <c r="B671">
        <f>'Insert Tab Bedrijf'!C672</f>
        <v>0</v>
      </c>
      <c r="C671" s="3">
        <f xml:space="preserve"> COUNTIF('Insert Tab Werknemers'!A$3:A$20000,A671)</f>
        <v>0</v>
      </c>
      <c r="D671" s="19">
        <f>VALUE('Insert Tab Bedrijf'!BY672)</f>
        <v>0</v>
      </c>
      <c r="E671" s="3" t="e">
        <f xml:space="preserve"> VLOOKUP(D671,'CAO Brancheregelingen lijst'!A:B,2,FALSE)</f>
        <v>#N/A</v>
      </c>
      <c r="F671" s="3">
        <f xml:space="preserve"> 'Insert Tab Bedrijf'!BZ672</f>
        <v>0</v>
      </c>
      <c r="G671" s="3" t="e">
        <f>VLOOKUP(F671:F1633,'Sector codes'!A$5:C$71,3,FALSE)</f>
        <v>#N/A</v>
      </c>
      <c r="H671">
        <f>COUNTIFS('Insert Tab Werknemers'!A:A,A671,'Insert Tab Werknemers'!CD:CD,17)</f>
        <v>0</v>
      </c>
      <c r="I671" s="19" t="str">
        <f t="shared" si="11"/>
        <v>0</v>
      </c>
    </row>
    <row r="672" spans="1:9">
      <c r="A672">
        <f>'Insert Tab Bedrijf'!B673</f>
        <v>0</v>
      </c>
      <c r="B672">
        <f>'Insert Tab Bedrijf'!C673</f>
        <v>0</v>
      </c>
      <c r="C672" s="3">
        <f xml:space="preserve"> COUNTIF('Insert Tab Werknemers'!A$3:A$20000,A672)</f>
        <v>0</v>
      </c>
      <c r="D672" s="19">
        <f>VALUE('Insert Tab Bedrijf'!BY673)</f>
        <v>0</v>
      </c>
      <c r="E672" s="3" t="e">
        <f xml:space="preserve"> VLOOKUP(D672,'CAO Brancheregelingen lijst'!A:B,2,FALSE)</f>
        <v>#N/A</v>
      </c>
      <c r="F672" s="3">
        <f xml:space="preserve"> 'Insert Tab Bedrijf'!BZ673</f>
        <v>0</v>
      </c>
      <c r="G672" s="3" t="e">
        <f>VLOOKUP(F672:F1634,'Sector codes'!A$5:C$71,3,FALSE)</f>
        <v>#N/A</v>
      </c>
      <c r="H672">
        <f>COUNTIFS('Insert Tab Werknemers'!A:A,A672,'Insert Tab Werknemers'!CD:CD,17)</f>
        <v>0</v>
      </c>
      <c r="I672" s="19" t="str">
        <f t="shared" si="11"/>
        <v>0</v>
      </c>
    </row>
    <row r="673" spans="1:9">
      <c r="A673">
        <f>'Insert Tab Bedrijf'!B674</f>
        <v>0</v>
      </c>
      <c r="B673">
        <f>'Insert Tab Bedrijf'!C674</f>
        <v>0</v>
      </c>
      <c r="C673" s="3">
        <f xml:space="preserve"> COUNTIF('Insert Tab Werknemers'!A$3:A$20000,A673)</f>
        <v>0</v>
      </c>
      <c r="D673" s="19">
        <f>VALUE('Insert Tab Bedrijf'!BY674)</f>
        <v>0</v>
      </c>
      <c r="E673" s="3" t="e">
        <f xml:space="preserve"> VLOOKUP(D673,'CAO Brancheregelingen lijst'!A:B,2,FALSE)</f>
        <v>#N/A</v>
      </c>
      <c r="F673" s="3">
        <f xml:space="preserve"> 'Insert Tab Bedrijf'!BZ674</f>
        <v>0</v>
      </c>
      <c r="G673" s="3" t="e">
        <f>VLOOKUP(F673:F1635,'Sector codes'!A$5:C$71,3,FALSE)</f>
        <v>#N/A</v>
      </c>
      <c r="H673">
        <f>COUNTIFS('Insert Tab Werknemers'!A:A,A673,'Insert Tab Werknemers'!CD:CD,17)</f>
        <v>0</v>
      </c>
      <c r="I673" s="19" t="str">
        <f t="shared" si="11"/>
        <v>0</v>
      </c>
    </row>
    <row r="674" spans="1:9">
      <c r="A674">
        <f>'Insert Tab Bedrijf'!B675</f>
        <v>0</v>
      </c>
      <c r="B674">
        <f>'Insert Tab Bedrijf'!C675</f>
        <v>0</v>
      </c>
      <c r="C674" s="3">
        <f xml:space="preserve"> COUNTIF('Insert Tab Werknemers'!A$3:A$20000,A674)</f>
        <v>0</v>
      </c>
      <c r="D674" s="19">
        <f>VALUE('Insert Tab Bedrijf'!BY675)</f>
        <v>0</v>
      </c>
      <c r="E674" s="3" t="e">
        <f xml:space="preserve"> VLOOKUP(D674,'CAO Brancheregelingen lijst'!A:B,2,FALSE)</f>
        <v>#N/A</v>
      </c>
      <c r="F674" s="3">
        <f xml:space="preserve"> 'Insert Tab Bedrijf'!BZ675</f>
        <v>0</v>
      </c>
      <c r="G674" s="3" t="e">
        <f>VLOOKUP(F674:F1636,'Sector codes'!A$5:C$71,3,FALSE)</f>
        <v>#N/A</v>
      </c>
      <c r="H674">
        <f>COUNTIFS('Insert Tab Werknemers'!A:A,A674,'Insert Tab Werknemers'!CD:CD,17)</f>
        <v>0</v>
      </c>
      <c r="I674" s="19" t="str">
        <f t="shared" si="11"/>
        <v>0</v>
      </c>
    </row>
    <row r="675" spans="1:9">
      <c r="A675">
        <f>'Insert Tab Bedrijf'!B676</f>
        <v>0</v>
      </c>
      <c r="B675">
        <f>'Insert Tab Bedrijf'!C676</f>
        <v>0</v>
      </c>
      <c r="C675" s="3">
        <f xml:space="preserve"> COUNTIF('Insert Tab Werknemers'!A$3:A$20000,A675)</f>
        <v>0</v>
      </c>
      <c r="D675" s="19">
        <f>VALUE('Insert Tab Bedrijf'!BY676)</f>
        <v>0</v>
      </c>
      <c r="E675" s="3" t="e">
        <f xml:space="preserve"> VLOOKUP(D675,'CAO Brancheregelingen lijst'!A:B,2,FALSE)</f>
        <v>#N/A</v>
      </c>
      <c r="F675" s="3">
        <f xml:space="preserve"> 'Insert Tab Bedrijf'!BZ676</f>
        <v>0</v>
      </c>
      <c r="G675" s="3" t="e">
        <f>VLOOKUP(F675:F1637,'Sector codes'!A$5:C$71,3,FALSE)</f>
        <v>#N/A</v>
      </c>
      <c r="H675">
        <f>COUNTIFS('Insert Tab Werknemers'!A:A,A675,'Insert Tab Werknemers'!CD:CD,17)</f>
        <v>0</v>
      </c>
      <c r="I675" s="19" t="str">
        <f t="shared" si="11"/>
        <v>0</v>
      </c>
    </row>
    <row r="676" spans="1:9">
      <c r="A676">
        <f>'Insert Tab Bedrijf'!B677</f>
        <v>0</v>
      </c>
      <c r="B676">
        <f>'Insert Tab Bedrijf'!C677</f>
        <v>0</v>
      </c>
      <c r="C676" s="3">
        <f xml:space="preserve"> COUNTIF('Insert Tab Werknemers'!A$3:A$20000,A676)</f>
        <v>0</v>
      </c>
      <c r="D676" s="19">
        <f>VALUE('Insert Tab Bedrijf'!BY677)</f>
        <v>0</v>
      </c>
      <c r="E676" s="3" t="e">
        <f xml:space="preserve"> VLOOKUP(D676,'CAO Brancheregelingen lijst'!A:B,2,FALSE)</f>
        <v>#N/A</v>
      </c>
      <c r="F676" s="3">
        <f xml:space="preserve"> 'Insert Tab Bedrijf'!BZ677</f>
        <v>0</v>
      </c>
      <c r="G676" s="3" t="e">
        <f>VLOOKUP(F676:F1638,'Sector codes'!A$5:C$71,3,FALSE)</f>
        <v>#N/A</v>
      </c>
      <c r="H676">
        <f>COUNTIFS('Insert Tab Werknemers'!A:A,A676,'Insert Tab Werknemers'!CD:CD,17)</f>
        <v>0</v>
      </c>
      <c r="I676" s="19" t="str">
        <f t="shared" si="11"/>
        <v>0</v>
      </c>
    </row>
    <row r="677" spans="1:9">
      <c r="A677">
        <f>'Insert Tab Bedrijf'!B678</f>
        <v>0</v>
      </c>
      <c r="B677">
        <f>'Insert Tab Bedrijf'!C678</f>
        <v>0</v>
      </c>
      <c r="C677" s="3">
        <f xml:space="preserve"> COUNTIF('Insert Tab Werknemers'!A$3:A$20000,A677)</f>
        <v>0</v>
      </c>
      <c r="D677" s="19">
        <f>VALUE('Insert Tab Bedrijf'!BY678)</f>
        <v>0</v>
      </c>
      <c r="E677" s="3" t="e">
        <f xml:space="preserve"> VLOOKUP(D677,'CAO Brancheregelingen lijst'!A:B,2,FALSE)</f>
        <v>#N/A</v>
      </c>
      <c r="F677" s="3">
        <f xml:space="preserve"> 'Insert Tab Bedrijf'!BZ678</f>
        <v>0</v>
      </c>
      <c r="G677" s="3" t="e">
        <f>VLOOKUP(F677:F1639,'Sector codes'!A$5:C$71,3,FALSE)</f>
        <v>#N/A</v>
      </c>
      <c r="H677">
        <f>COUNTIFS('Insert Tab Werknemers'!A:A,A677,'Insert Tab Werknemers'!CD:CD,17)</f>
        <v>0</v>
      </c>
      <c r="I677" s="19" t="str">
        <f t="shared" si="11"/>
        <v>0</v>
      </c>
    </row>
    <row r="678" spans="1:9">
      <c r="A678">
        <f>'Insert Tab Bedrijf'!B679</f>
        <v>0</v>
      </c>
      <c r="B678">
        <f>'Insert Tab Bedrijf'!C679</f>
        <v>0</v>
      </c>
      <c r="C678" s="3">
        <f xml:space="preserve"> COUNTIF('Insert Tab Werknemers'!A$3:A$20000,A678)</f>
        <v>0</v>
      </c>
      <c r="D678" s="19">
        <f>VALUE('Insert Tab Bedrijf'!BY679)</f>
        <v>0</v>
      </c>
      <c r="E678" s="3" t="e">
        <f xml:space="preserve"> VLOOKUP(D678,'CAO Brancheregelingen lijst'!A:B,2,FALSE)</f>
        <v>#N/A</v>
      </c>
      <c r="F678" s="3">
        <f xml:space="preserve"> 'Insert Tab Bedrijf'!BZ679</f>
        <v>0</v>
      </c>
      <c r="G678" s="3" t="e">
        <f>VLOOKUP(F678:F1640,'Sector codes'!A$5:C$71,3,FALSE)</f>
        <v>#N/A</v>
      </c>
      <c r="H678">
        <f>COUNTIFS('Insert Tab Werknemers'!A:A,A678,'Insert Tab Werknemers'!CD:CD,17)</f>
        <v>0</v>
      </c>
      <c r="I678" s="19" t="str">
        <f t="shared" si="11"/>
        <v>0</v>
      </c>
    </row>
    <row r="679" spans="1:9">
      <c r="A679">
        <f>'Insert Tab Bedrijf'!B680</f>
        <v>0</v>
      </c>
      <c r="B679">
        <f>'Insert Tab Bedrijf'!C680</f>
        <v>0</v>
      </c>
      <c r="C679" s="3">
        <f xml:space="preserve"> COUNTIF('Insert Tab Werknemers'!A$3:A$20000,A679)</f>
        <v>0</v>
      </c>
      <c r="D679" s="19">
        <f>VALUE('Insert Tab Bedrijf'!BY680)</f>
        <v>0</v>
      </c>
      <c r="E679" s="3" t="e">
        <f xml:space="preserve"> VLOOKUP(D679,'CAO Brancheregelingen lijst'!A:B,2,FALSE)</f>
        <v>#N/A</v>
      </c>
      <c r="F679" s="3">
        <f xml:space="preserve"> 'Insert Tab Bedrijf'!BZ680</f>
        <v>0</v>
      </c>
      <c r="G679" s="3" t="e">
        <f>VLOOKUP(F679:F1641,'Sector codes'!A$5:C$71,3,FALSE)</f>
        <v>#N/A</v>
      </c>
      <c r="H679">
        <f>COUNTIFS('Insert Tab Werknemers'!A:A,A679,'Insert Tab Werknemers'!CD:CD,17)</f>
        <v>0</v>
      </c>
      <c r="I679" s="19" t="str">
        <f t="shared" si="11"/>
        <v>0</v>
      </c>
    </row>
    <row r="680" spans="1:9">
      <c r="A680">
        <f>'Insert Tab Bedrijf'!B681</f>
        <v>0</v>
      </c>
      <c r="B680">
        <f>'Insert Tab Bedrijf'!C681</f>
        <v>0</v>
      </c>
      <c r="C680" s="3">
        <f xml:space="preserve"> COUNTIF('Insert Tab Werknemers'!A$3:A$20000,A680)</f>
        <v>0</v>
      </c>
      <c r="D680" s="19">
        <f>VALUE('Insert Tab Bedrijf'!BY681)</f>
        <v>0</v>
      </c>
      <c r="E680" s="3" t="e">
        <f xml:space="preserve"> VLOOKUP(D680,'CAO Brancheregelingen lijst'!A:B,2,FALSE)</f>
        <v>#N/A</v>
      </c>
      <c r="F680" s="3">
        <f xml:space="preserve"> 'Insert Tab Bedrijf'!BZ681</f>
        <v>0</v>
      </c>
      <c r="G680" s="3" t="e">
        <f>VLOOKUP(F680:F1642,'Sector codes'!A$5:C$71,3,FALSE)</f>
        <v>#N/A</v>
      </c>
      <c r="H680">
        <f>COUNTIFS('Insert Tab Werknemers'!A:A,A680,'Insert Tab Werknemers'!CD:CD,17)</f>
        <v>0</v>
      </c>
      <c r="I680" s="19" t="str">
        <f t="shared" si="11"/>
        <v>0</v>
      </c>
    </row>
    <row r="681" spans="1:9">
      <c r="A681">
        <f>'Insert Tab Bedrijf'!B682</f>
        <v>0</v>
      </c>
      <c r="B681">
        <f>'Insert Tab Bedrijf'!C682</f>
        <v>0</v>
      </c>
      <c r="C681" s="3">
        <f xml:space="preserve"> COUNTIF('Insert Tab Werknemers'!A$3:A$20000,A681)</f>
        <v>0</v>
      </c>
      <c r="D681" s="19">
        <f>VALUE('Insert Tab Bedrijf'!BY682)</f>
        <v>0</v>
      </c>
      <c r="E681" s="3" t="e">
        <f xml:space="preserve"> VLOOKUP(D681,'CAO Brancheregelingen lijst'!A:B,2,FALSE)</f>
        <v>#N/A</v>
      </c>
      <c r="F681" s="3">
        <f xml:space="preserve"> 'Insert Tab Bedrijf'!BZ682</f>
        <v>0</v>
      </c>
      <c r="G681" s="3" t="e">
        <f>VLOOKUP(F681:F1643,'Sector codes'!A$5:C$71,3,FALSE)</f>
        <v>#N/A</v>
      </c>
      <c r="H681">
        <f>COUNTIFS('Insert Tab Werknemers'!A:A,A681,'Insert Tab Werknemers'!CD:CD,17)</f>
        <v>0</v>
      </c>
      <c r="I681" s="19" t="str">
        <f t="shared" si="11"/>
        <v>0</v>
      </c>
    </row>
    <row r="682" spans="1:9">
      <c r="A682">
        <f>'Insert Tab Bedrijf'!B683</f>
        <v>0</v>
      </c>
      <c r="B682">
        <f>'Insert Tab Bedrijf'!C683</f>
        <v>0</v>
      </c>
      <c r="C682" s="3">
        <f xml:space="preserve"> COUNTIF('Insert Tab Werknemers'!A$3:A$20000,A682)</f>
        <v>0</v>
      </c>
      <c r="D682" s="19">
        <f>VALUE('Insert Tab Bedrijf'!BY683)</f>
        <v>0</v>
      </c>
      <c r="E682" s="3" t="e">
        <f xml:space="preserve"> VLOOKUP(D682,'CAO Brancheregelingen lijst'!A:B,2,FALSE)</f>
        <v>#N/A</v>
      </c>
      <c r="F682" s="3">
        <f xml:space="preserve"> 'Insert Tab Bedrijf'!BZ683</f>
        <v>0</v>
      </c>
      <c r="G682" s="3" t="e">
        <f>VLOOKUP(F682:F1644,'Sector codes'!A$5:C$71,3,FALSE)</f>
        <v>#N/A</v>
      </c>
      <c r="H682">
        <f>COUNTIFS('Insert Tab Werknemers'!A:A,A682,'Insert Tab Werknemers'!CD:CD,17)</f>
        <v>0</v>
      </c>
      <c r="I682" s="19" t="str">
        <f t="shared" si="11"/>
        <v>0</v>
      </c>
    </row>
    <row r="683" spans="1:9">
      <c r="A683">
        <f>'Insert Tab Bedrijf'!B684</f>
        <v>0</v>
      </c>
      <c r="B683">
        <f>'Insert Tab Bedrijf'!C684</f>
        <v>0</v>
      </c>
      <c r="C683" s="3">
        <f xml:space="preserve"> COUNTIF('Insert Tab Werknemers'!A$3:A$20000,A683)</f>
        <v>0</v>
      </c>
      <c r="D683" s="19">
        <f>VALUE('Insert Tab Bedrijf'!BY684)</f>
        <v>0</v>
      </c>
      <c r="E683" s="3" t="e">
        <f xml:space="preserve"> VLOOKUP(D683,'CAO Brancheregelingen lijst'!A:B,2,FALSE)</f>
        <v>#N/A</v>
      </c>
      <c r="F683" s="3">
        <f xml:space="preserve"> 'Insert Tab Bedrijf'!BZ684</f>
        <v>0</v>
      </c>
      <c r="G683" s="3" t="e">
        <f>VLOOKUP(F683:F1645,'Sector codes'!A$5:C$71,3,FALSE)</f>
        <v>#N/A</v>
      </c>
      <c r="H683">
        <f>COUNTIFS('Insert Tab Werknemers'!A:A,A683,'Insert Tab Werknemers'!CD:CD,17)</f>
        <v>0</v>
      </c>
      <c r="I683" s="19" t="str">
        <f t="shared" si="11"/>
        <v>0</v>
      </c>
    </row>
    <row r="684" spans="1:9">
      <c r="A684">
        <f>'Insert Tab Bedrijf'!B685</f>
        <v>0</v>
      </c>
      <c r="B684">
        <f>'Insert Tab Bedrijf'!C685</f>
        <v>0</v>
      </c>
      <c r="C684" s="3">
        <f xml:space="preserve"> COUNTIF('Insert Tab Werknemers'!A$3:A$20000,A684)</f>
        <v>0</v>
      </c>
      <c r="D684" s="19">
        <f>VALUE('Insert Tab Bedrijf'!BY685)</f>
        <v>0</v>
      </c>
      <c r="E684" s="3" t="e">
        <f xml:space="preserve"> VLOOKUP(D684,'CAO Brancheregelingen lijst'!A:B,2,FALSE)</f>
        <v>#N/A</v>
      </c>
      <c r="F684" s="3">
        <f xml:space="preserve"> 'Insert Tab Bedrijf'!BZ685</f>
        <v>0</v>
      </c>
      <c r="G684" s="3" t="e">
        <f>VLOOKUP(F684:F1646,'Sector codes'!A$5:C$71,3,FALSE)</f>
        <v>#N/A</v>
      </c>
      <c r="H684">
        <f>COUNTIFS('Insert Tab Werknemers'!A:A,A684,'Insert Tab Werknemers'!CD:CD,17)</f>
        <v>0</v>
      </c>
      <c r="I684" s="19" t="str">
        <f t="shared" si="11"/>
        <v>0</v>
      </c>
    </row>
    <row r="685" spans="1:9">
      <c r="A685">
        <f>'Insert Tab Bedrijf'!B686</f>
        <v>0</v>
      </c>
      <c r="B685">
        <f>'Insert Tab Bedrijf'!C686</f>
        <v>0</v>
      </c>
      <c r="C685" s="3">
        <f xml:space="preserve"> COUNTIF('Insert Tab Werknemers'!A$3:A$20000,A685)</f>
        <v>0</v>
      </c>
      <c r="D685" s="19">
        <f>VALUE('Insert Tab Bedrijf'!BY686)</f>
        <v>0</v>
      </c>
      <c r="E685" s="3" t="e">
        <f xml:space="preserve"> VLOOKUP(D685,'CAO Brancheregelingen lijst'!A:B,2,FALSE)</f>
        <v>#N/A</v>
      </c>
      <c r="F685" s="3">
        <f xml:space="preserve"> 'Insert Tab Bedrijf'!BZ686</f>
        <v>0</v>
      </c>
      <c r="G685" s="3" t="e">
        <f>VLOOKUP(F685:F1647,'Sector codes'!A$5:C$71,3,FALSE)</f>
        <v>#N/A</v>
      </c>
      <c r="H685">
        <f>COUNTIFS('Insert Tab Werknemers'!A:A,A685,'Insert Tab Werknemers'!CD:CD,17)</f>
        <v>0</v>
      </c>
      <c r="I685" s="19" t="str">
        <f t="shared" si="11"/>
        <v>0</v>
      </c>
    </row>
    <row r="686" spans="1:9">
      <c r="A686">
        <f>'Insert Tab Bedrijf'!B687</f>
        <v>0</v>
      </c>
      <c r="B686">
        <f>'Insert Tab Bedrijf'!C687</f>
        <v>0</v>
      </c>
      <c r="C686" s="3">
        <f xml:space="preserve"> COUNTIF('Insert Tab Werknemers'!A$3:A$20000,A686)</f>
        <v>0</v>
      </c>
      <c r="D686" s="19">
        <f>VALUE('Insert Tab Bedrijf'!BY687)</f>
        <v>0</v>
      </c>
      <c r="E686" s="3" t="e">
        <f xml:space="preserve"> VLOOKUP(D686,'CAO Brancheregelingen lijst'!A:B,2,FALSE)</f>
        <v>#N/A</v>
      </c>
      <c r="F686" s="3">
        <f xml:space="preserve"> 'Insert Tab Bedrijf'!BZ687</f>
        <v>0</v>
      </c>
      <c r="G686" s="3" t="e">
        <f>VLOOKUP(F686:F1648,'Sector codes'!A$5:C$71,3,FALSE)</f>
        <v>#N/A</v>
      </c>
      <c r="H686">
        <f>COUNTIFS('Insert Tab Werknemers'!A:A,A686,'Insert Tab Werknemers'!CD:CD,17)</f>
        <v>0</v>
      </c>
      <c r="I686" s="19" t="str">
        <f t="shared" si="11"/>
        <v>0</v>
      </c>
    </row>
    <row r="687" spans="1:9">
      <c r="A687">
        <f>'Insert Tab Bedrijf'!B688</f>
        <v>0</v>
      </c>
      <c r="B687">
        <f>'Insert Tab Bedrijf'!C688</f>
        <v>0</v>
      </c>
      <c r="C687" s="3">
        <f xml:space="preserve"> COUNTIF('Insert Tab Werknemers'!A$3:A$20000,A687)</f>
        <v>0</v>
      </c>
      <c r="D687" s="19">
        <f>VALUE('Insert Tab Bedrijf'!BY688)</f>
        <v>0</v>
      </c>
      <c r="E687" s="3" t="e">
        <f xml:space="preserve"> VLOOKUP(D687,'CAO Brancheregelingen lijst'!A:B,2,FALSE)</f>
        <v>#N/A</v>
      </c>
      <c r="F687" s="3">
        <f xml:space="preserve"> 'Insert Tab Bedrijf'!BZ688</f>
        <v>0</v>
      </c>
      <c r="G687" s="3" t="e">
        <f>VLOOKUP(F687:F1649,'Sector codes'!A$5:C$71,3,FALSE)</f>
        <v>#N/A</v>
      </c>
      <c r="H687">
        <f>COUNTIFS('Insert Tab Werknemers'!A:A,A687,'Insert Tab Werknemers'!CD:CD,17)</f>
        <v>0</v>
      </c>
      <c r="I687" s="19" t="str">
        <f t="shared" si="11"/>
        <v>0</v>
      </c>
    </row>
    <row r="688" spans="1:9">
      <c r="A688">
        <f>'Insert Tab Bedrijf'!B689</f>
        <v>0</v>
      </c>
      <c r="B688">
        <f>'Insert Tab Bedrijf'!C689</f>
        <v>0</v>
      </c>
      <c r="C688" s="3">
        <f xml:space="preserve"> COUNTIF('Insert Tab Werknemers'!A$3:A$20000,A688)</f>
        <v>0</v>
      </c>
      <c r="D688" s="19">
        <f>VALUE('Insert Tab Bedrijf'!BY689)</f>
        <v>0</v>
      </c>
      <c r="E688" s="3" t="e">
        <f xml:space="preserve"> VLOOKUP(D688,'CAO Brancheregelingen lijst'!A:B,2,FALSE)</f>
        <v>#N/A</v>
      </c>
      <c r="F688" s="3">
        <f xml:space="preserve"> 'Insert Tab Bedrijf'!BZ689</f>
        <v>0</v>
      </c>
      <c r="G688" s="3" t="e">
        <f>VLOOKUP(F688:F1650,'Sector codes'!A$5:C$71,3,FALSE)</f>
        <v>#N/A</v>
      </c>
      <c r="H688">
        <f>COUNTIFS('Insert Tab Werknemers'!A:A,A688,'Insert Tab Werknemers'!CD:CD,17)</f>
        <v>0</v>
      </c>
      <c r="I688" s="19" t="str">
        <f t="shared" si="11"/>
        <v>0</v>
      </c>
    </row>
    <row r="689" spans="1:9">
      <c r="A689">
        <f>'Insert Tab Bedrijf'!B690</f>
        <v>0</v>
      </c>
      <c r="B689">
        <f>'Insert Tab Bedrijf'!C690</f>
        <v>0</v>
      </c>
      <c r="C689" s="3">
        <f xml:space="preserve"> COUNTIF('Insert Tab Werknemers'!A$3:A$20000,A689)</f>
        <v>0</v>
      </c>
      <c r="D689" s="19">
        <f>VALUE('Insert Tab Bedrijf'!BY690)</f>
        <v>0</v>
      </c>
      <c r="E689" s="3" t="e">
        <f xml:space="preserve"> VLOOKUP(D689,'CAO Brancheregelingen lijst'!A:B,2,FALSE)</f>
        <v>#N/A</v>
      </c>
      <c r="F689" s="3">
        <f xml:space="preserve"> 'Insert Tab Bedrijf'!BZ690</f>
        <v>0</v>
      </c>
      <c r="G689" s="3" t="e">
        <f>VLOOKUP(F689:F1651,'Sector codes'!A$5:C$71,3,FALSE)</f>
        <v>#N/A</v>
      </c>
      <c r="H689">
        <f>COUNTIFS('Insert Tab Werknemers'!A:A,A689,'Insert Tab Werknemers'!CD:CD,17)</f>
        <v>0</v>
      </c>
      <c r="I689" s="19" t="str">
        <f t="shared" si="11"/>
        <v>0</v>
      </c>
    </row>
    <row r="690" spans="1:9">
      <c r="A690">
        <f>'Insert Tab Bedrijf'!B691</f>
        <v>0</v>
      </c>
      <c r="B690">
        <f>'Insert Tab Bedrijf'!C691</f>
        <v>0</v>
      </c>
      <c r="C690" s="3">
        <f xml:space="preserve"> COUNTIF('Insert Tab Werknemers'!A$3:A$20000,A690)</f>
        <v>0</v>
      </c>
      <c r="D690" s="19">
        <f>VALUE('Insert Tab Bedrijf'!BY691)</f>
        <v>0</v>
      </c>
      <c r="E690" s="3" t="e">
        <f xml:space="preserve"> VLOOKUP(D690,'CAO Brancheregelingen lijst'!A:B,2,FALSE)</f>
        <v>#N/A</v>
      </c>
      <c r="F690" s="3">
        <f xml:space="preserve"> 'Insert Tab Bedrijf'!BZ691</f>
        <v>0</v>
      </c>
      <c r="G690" s="3" t="e">
        <f>VLOOKUP(F690:F1652,'Sector codes'!A$5:C$71,3,FALSE)</f>
        <v>#N/A</v>
      </c>
      <c r="H690">
        <f>COUNTIFS('Insert Tab Werknemers'!A:A,A690,'Insert Tab Werknemers'!CD:CD,17)</f>
        <v>0</v>
      </c>
      <c r="I690" s="19" t="str">
        <f t="shared" si="11"/>
        <v>0</v>
      </c>
    </row>
    <row r="691" spans="1:9">
      <c r="A691">
        <f>'Insert Tab Bedrijf'!B692</f>
        <v>0</v>
      </c>
      <c r="B691">
        <f>'Insert Tab Bedrijf'!C692</f>
        <v>0</v>
      </c>
      <c r="C691" s="3">
        <f xml:space="preserve"> COUNTIF('Insert Tab Werknemers'!A$3:A$20000,A691)</f>
        <v>0</v>
      </c>
      <c r="D691" s="19">
        <f>VALUE('Insert Tab Bedrijf'!BY692)</f>
        <v>0</v>
      </c>
      <c r="E691" s="3" t="e">
        <f xml:space="preserve"> VLOOKUP(D691,'CAO Brancheregelingen lijst'!A:B,2,FALSE)</f>
        <v>#N/A</v>
      </c>
      <c r="F691" s="3">
        <f xml:space="preserve"> 'Insert Tab Bedrijf'!BZ692</f>
        <v>0</v>
      </c>
      <c r="G691" s="3" t="e">
        <f>VLOOKUP(F691:F1653,'Sector codes'!A$5:C$71,3,FALSE)</f>
        <v>#N/A</v>
      </c>
      <c r="H691">
        <f>COUNTIFS('Insert Tab Werknemers'!A:A,A691,'Insert Tab Werknemers'!CD:CD,17)</f>
        <v>0</v>
      </c>
      <c r="I691" s="19" t="str">
        <f t="shared" si="11"/>
        <v>0</v>
      </c>
    </row>
    <row r="692" spans="1:9">
      <c r="A692">
        <f>'Insert Tab Bedrijf'!B693</f>
        <v>0</v>
      </c>
      <c r="B692">
        <f>'Insert Tab Bedrijf'!C693</f>
        <v>0</v>
      </c>
      <c r="C692" s="3">
        <f xml:space="preserve"> COUNTIF('Insert Tab Werknemers'!A$3:A$20000,A692)</f>
        <v>0</v>
      </c>
      <c r="D692" s="19">
        <f>VALUE('Insert Tab Bedrijf'!BY693)</f>
        <v>0</v>
      </c>
      <c r="E692" s="3" t="e">
        <f xml:space="preserve"> VLOOKUP(D692,'CAO Brancheregelingen lijst'!A:B,2,FALSE)</f>
        <v>#N/A</v>
      </c>
      <c r="F692" s="3">
        <f xml:space="preserve"> 'Insert Tab Bedrijf'!BZ693</f>
        <v>0</v>
      </c>
      <c r="G692" s="3" t="e">
        <f>VLOOKUP(F692:F1654,'Sector codes'!A$5:C$71,3,FALSE)</f>
        <v>#N/A</v>
      </c>
      <c r="H692">
        <f>COUNTIFS('Insert Tab Werknemers'!A:A,A692,'Insert Tab Werknemers'!CD:CD,17)</f>
        <v>0</v>
      </c>
      <c r="I692" s="19" t="str">
        <f t="shared" si="11"/>
        <v>0</v>
      </c>
    </row>
    <row r="693" spans="1:9">
      <c r="A693">
        <f>'Insert Tab Bedrijf'!B694</f>
        <v>0</v>
      </c>
      <c r="B693">
        <f>'Insert Tab Bedrijf'!C694</f>
        <v>0</v>
      </c>
      <c r="C693" s="3">
        <f xml:space="preserve"> COUNTIF('Insert Tab Werknemers'!A$3:A$20000,A693)</f>
        <v>0</v>
      </c>
      <c r="D693" s="19">
        <f>VALUE('Insert Tab Bedrijf'!BY694)</f>
        <v>0</v>
      </c>
      <c r="E693" s="3" t="e">
        <f xml:space="preserve"> VLOOKUP(D693,'CAO Brancheregelingen lijst'!A:B,2,FALSE)</f>
        <v>#N/A</v>
      </c>
      <c r="F693" s="3">
        <f xml:space="preserve"> 'Insert Tab Bedrijf'!BZ694</f>
        <v>0</v>
      </c>
      <c r="G693" s="3" t="e">
        <f>VLOOKUP(F693:F1655,'Sector codes'!A$5:C$71,3,FALSE)</f>
        <v>#N/A</v>
      </c>
      <c r="H693">
        <f>COUNTIFS('Insert Tab Werknemers'!A:A,A693,'Insert Tab Werknemers'!CD:CD,17)</f>
        <v>0</v>
      </c>
      <c r="I693" s="19" t="str">
        <f t="shared" si="11"/>
        <v>0</v>
      </c>
    </row>
    <row r="694" spans="1:9">
      <c r="A694">
        <f>'Insert Tab Bedrijf'!B695</f>
        <v>0</v>
      </c>
      <c r="B694">
        <f>'Insert Tab Bedrijf'!C695</f>
        <v>0</v>
      </c>
      <c r="C694" s="3">
        <f xml:space="preserve"> COUNTIF('Insert Tab Werknemers'!A$3:A$20000,A694)</f>
        <v>0</v>
      </c>
      <c r="D694" s="19">
        <f>VALUE('Insert Tab Bedrijf'!BY695)</f>
        <v>0</v>
      </c>
      <c r="E694" s="3" t="e">
        <f xml:space="preserve"> VLOOKUP(D694,'CAO Brancheregelingen lijst'!A:B,2,FALSE)</f>
        <v>#N/A</v>
      </c>
      <c r="F694" s="3">
        <f xml:space="preserve"> 'Insert Tab Bedrijf'!BZ695</f>
        <v>0</v>
      </c>
      <c r="G694" s="3" t="e">
        <f>VLOOKUP(F694:F1656,'Sector codes'!A$5:C$71,3,FALSE)</f>
        <v>#N/A</v>
      </c>
      <c r="H694">
        <f>COUNTIFS('Insert Tab Werknemers'!A:A,A694,'Insert Tab Werknemers'!CD:CD,17)</f>
        <v>0</v>
      </c>
      <c r="I694" s="19" t="str">
        <f t="shared" si="11"/>
        <v>0</v>
      </c>
    </row>
    <row r="695" spans="1:9">
      <c r="A695">
        <f>'Insert Tab Bedrijf'!B696</f>
        <v>0</v>
      </c>
      <c r="B695">
        <f>'Insert Tab Bedrijf'!C696</f>
        <v>0</v>
      </c>
      <c r="C695" s="3">
        <f xml:space="preserve"> COUNTIF('Insert Tab Werknemers'!A$3:A$20000,A695)</f>
        <v>0</v>
      </c>
      <c r="D695" s="19">
        <f>VALUE('Insert Tab Bedrijf'!BY696)</f>
        <v>0</v>
      </c>
      <c r="E695" s="3" t="e">
        <f xml:space="preserve"> VLOOKUP(D695,'CAO Brancheregelingen lijst'!A:B,2,FALSE)</f>
        <v>#N/A</v>
      </c>
      <c r="F695" s="3">
        <f xml:space="preserve"> 'Insert Tab Bedrijf'!BZ696</f>
        <v>0</v>
      </c>
      <c r="G695" s="3" t="e">
        <f>VLOOKUP(F695:F1657,'Sector codes'!A$5:C$71,3,FALSE)</f>
        <v>#N/A</v>
      </c>
      <c r="H695">
        <f>COUNTIFS('Insert Tab Werknemers'!A:A,A695,'Insert Tab Werknemers'!CD:CD,17)</f>
        <v>0</v>
      </c>
      <c r="I695" s="19" t="str">
        <f t="shared" si="11"/>
        <v>0</v>
      </c>
    </row>
    <row r="696" spans="1:9">
      <c r="A696">
        <f>'Insert Tab Bedrijf'!B697</f>
        <v>0</v>
      </c>
      <c r="B696">
        <f>'Insert Tab Bedrijf'!C697</f>
        <v>0</v>
      </c>
      <c r="C696" s="3">
        <f xml:space="preserve"> COUNTIF('Insert Tab Werknemers'!A$3:A$20000,A696)</f>
        <v>0</v>
      </c>
      <c r="D696" s="19">
        <f>VALUE('Insert Tab Bedrijf'!BY697)</f>
        <v>0</v>
      </c>
      <c r="E696" s="3" t="e">
        <f xml:space="preserve"> VLOOKUP(D696,'CAO Brancheregelingen lijst'!A:B,2,FALSE)</f>
        <v>#N/A</v>
      </c>
      <c r="F696" s="3">
        <f xml:space="preserve"> 'Insert Tab Bedrijf'!BZ697</f>
        <v>0</v>
      </c>
      <c r="G696" s="3" t="e">
        <f>VLOOKUP(F696:F1658,'Sector codes'!A$5:C$71,3,FALSE)</f>
        <v>#N/A</v>
      </c>
      <c r="H696">
        <f>COUNTIFS('Insert Tab Werknemers'!A:A,A696,'Insert Tab Werknemers'!CD:CD,17)</f>
        <v>0</v>
      </c>
      <c r="I696" s="19" t="str">
        <f t="shared" si="11"/>
        <v>0</v>
      </c>
    </row>
    <row r="697" spans="1:9">
      <c r="A697">
        <f>'Insert Tab Bedrijf'!B698</f>
        <v>0</v>
      </c>
      <c r="B697">
        <f>'Insert Tab Bedrijf'!C698</f>
        <v>0</v>
      </c>
      <c r="C697" s="3">
        <f xml:space="preserve"> COUNTIF('Insert Tab Werknemers'!A$3:A$20000,A697)</f>
        <v>0</v>
      </c>
      <c r="D697" s="19">
        <f>VALUE('Insert Tab Bedrijf'!BY698)</f>
        <v>0</v>
      </c>
      <c r="E697" s="3" t="e">
        <f xml:space="preserve"> VLOOKUP(D697,'CAO Brancheregelingen lijst'!A:B,2,FALSE)</f>
        <v>#N/A</v>
      </c>
      <c r="F697" s="3">
        <f xml:space="preserve"> 'Insert Tab Bedrijf'!BZ698</f>
        <v>0</v>
      </c>
      <c r="G697" s="3" t="e">
        <f>VLOOKUP(F697:F1659,'Sector codes'!A$5:C$71,3,FALSE)</f>
        <v>#N/A</v>
      </c>
      <c r="H697">
        <f>COUNTIFS('Insert Tab Werknemers'!A:A,A697,'Insert Tab Werknemers'!CD:CD,17)</f>
        <v>0</v>
      </c>
      <c r="I697" s="19" t="str">
        <f t="shared" si="11"/>
        <v>0</v>
      </c>
    </row>
    <row r="698" spans="1:9">
      <c r="A698">
        <f>'Insert Tab Bedrijf'!B699</f>
        <v>0</v>
      </c>
      <c r="B698">
        <f>'Insert Tab Bedrijf'!C699</f>
        <v>0</v>
      </c>
      <c r="C698" s="3">
        <f xml:space="preserve"> COUNTIF('Insert Tab Werknemers'!A$3:A$20000,A698)</f>
        <v>0</v>
      </c>
      <c r="D698" s="19">
        <f>VALUE('Insert Tab Bedrijf'!BY699)</f>
        <v>0</v>
      </c>
      <c r="E698" s="3" t="e">
        <f xml:space="preserve"> VLOOKUP(D698,'CAO Brancheregelingen lijst'!A:B,2,FALSE)</f>
        <v>#N/A</v>
      </c>
      <c r="F698" s="3">
        <f xml:space="preserve"> 'Insert Tab Bedrijf'!BZ699</f>
        <v>0</v>
      </c>
      <c r="G698" s="3" t="e">
        <f>VLOOKUP(F698:F1660,'Sector codes'!A$5:C$71,3,FALSE)</f>
        <v>#N/A</v>
      </c>
      <c r="H698">
        <f>COUNTIFS('Insert Tab Werknemers'!A:A,A698,'Insert Tab Werknemers'!CD:CD,17)</f>
        <v>0</v>
      </c>
      <c r="I698" s="19" t="str">
        <f t="shared" si="11"/>
        <v>0</v>
      </c>
    </row>
    <row r="699" spans="1:9">
      <c r="A699">
        <f>'Insert Tab Bedrijf'!B700</f>
        <v>0</v>
      </c>
      <c r="B699">
        <f>'Insert Tab Bedrijf'!C700</f>
        <v>0</v>
      </c>
      <c r="C699" s="3">
        <f xml:space="preserve"> COUNTIF('Insert Tab Werknemers'!A$3:A$20000,A699)</f>
        <v>0</v>
      </c>
      <c r="D699" s="19">
        <f>VALUE('Insert Tab Bedrijf'!BY700)</f>
        <v>0</v>
      </c>
      <c r="E699" s="3" t="e">
        <f xml:space="preserve"> VLOOKUP(D699,'CAO Brancheregelingen lijst'!A:B,2,FALSE)</f>
        <v>#N/A</v>
      </c>
      <c r="F699" s="3">
        <f xml:space="preserve"> 'Insert Tab Bedrijf'!BZ700</f>
        <v>0</v>
      </c>
      <c r="G699" s="3" t="e">
        <f>VLOOKUP(F699:F1661,'Sector codes'!A$5:C$71,3,FALSE)</f>
        <v>#N/A</v>
      </c>
      <c r="H699">
        <f>COUNTIFS('Insert Tab Werknemers'!A:A,A699,'Insert Tab Werknemers'!CD:CD,17)</f>
        <v>0</v>
      </c>
      <c r="I699" s="19" t="str">
        <f t="shared" si="11"/>
        <v>0</v>
      </c>
    </row>
    <row r="700" spans="1:9">
      <c r="A700">
        <f>'Insert Tab Bedrijf'!B701</f>
        <v>0</v>
      </c>
      <c r="B700">
        <f>'Insert Tab Bedrijf'!C701</f>
        <v>0</v>
      </c>
      <c r="C700" s="3">
        <f xml:space="preserve"> COUNTIF('Insert Tab Werknemers'!A$3:A$20000,A700)</f>
        <v>0</v>
      </c>
      <c r="D700" s="19">
        <f>VALUE('Insert Tab Bedrijf'!BY701)</f>
        <v>0</v>
      </c>
      <c r="E700" s="3" t="e">
        <f xml:space="preserve"> VLOOKUP(D700,'CAO Brancheregelingen lijst'!A:B,2,FALSE)</f>
        <v>#N/A</v>
      </c>
      <c r="F700" s="3">
        <f xml:space="preserve"> 'Insert Tab Bedrijf'!BZ701</f>
        <v>0</v>
      </c>
      <c r="G700" s="3" t="e">
        <f>VLOOKUP(F700:F1662,'Sector codes'!A$5:C$71,3,FALSE)</f>
        <v>#N/A</v>
      </c>
      <c r="H700">
        <f>COUNTIFS('Insert Tab Werknemers'!A:A,A700,'Insert Tab Werknemers'!CD:CD,17)</f>
        <v>0</v>
      </c>
      <c r="I700" s="19" t="str">
        <f t="shared" si="11"/>
        <v>0</v>
      </c>
    </row>
    <row r="701" spans="1:9">
      <c r="A701">
        <f>'Insert Tab Bedrijf'!B702</f>
        <v>0</v>
      </c>
      <c r="B701">
        <f>'Insert Tab Bedrijf'!C702</f>
        <v>0</v>
      </c>
      <c r="C701" s="3">
        <f xml:space="preserve"> COUNTIF('Insert Tab Werknemers'!A$3:A$20000,A701)</f>
        <v>0</v>
      </c>
      <c r="D701" s="19">
        <f>VALUE('Insert Tab Bedrijf'!BY702)</f>
        <v>0</v>
      </c>
      <c r="E701" s="3" t="e">
        <f xml:space="preserve"> VLOOKUP(D701,'CAO Brancheregelingen lijst'!A:B,2,FALSE)</f>
        <v>#N/A</v>
      </c>
      <c r="F701" s="3">
        <f xml:space="preserve"> 'Insert Tab Bedrijf'!BZ702</f>
        <v>0</v>
      </c>
      <c r="G701" s="3" t="e">
        <f>VLOOKUP(F701:F1663,'Sector codes'!A$5:C$71,3,FALSE)</f>
        <v>#N/A</v>
      </c>
      <c r="H701">
        <f>COUNTIFS('Insert Tab Werknemers'!A:A,A701,'Insert Tab Werknemers'!CD:CD,17)</f>
        <v>0</v>
      </c>
      <c r="I701" s="19" t="str">
        <f t="shared" si="11"/>
        <v>0</v>
      </c>
    </row>
    <row r="702" spans="1:9">
      <c r="A702">
        <f>'Insert Tab Bedrijf'!B703</f>
        <v>0</v>
      </c>
      <c r="B702">
        <f>'Insert Tab Bedrijf'!C703</f>
        <v>0</v>
      </c>
      <c r="C702" s="3">
        <f xml:space="preserve"> COUNTIF('Insert Tab Werknemers'!A$3:A$20000,A702)</f>
        <v>0</v>
      </c>
      <c r="D702" s="19">
        <f>VALUE('Insert Tab Bedrijf'!BY703)</f>
        <v>0</v>
      </c>
      <c r="E702" s="3" t="e">
        <f xml:space="preserve"> VLOOKUP(D702,'CAO Brancheregelingen lijst'!A:B,2,FALSE)</f>
        <v>#N/A</v>
      </c>
      <c r="F702" s="3">
        <f xml:space="preserve"> 'Insert Tab Bedrijf'!BZ703</f>
        <v>0</v>
      </c>
      <c r="G702" s="3" t="e">
        <f>VLOOKUP(F702:F1664,'Sector codes'!A$5:C$71,3,FALSE)</f>
        <v>#N/A</v>
      </c>
      <c r="H702">
        <f>COUNTIFS('Insert Tab Werknemers'!A:A,A702,'Insert Tab Werknemers'!CD:CD,17)</f>
        <v>0</v>
      </c>
      <c r="I702" s="19" t="str">
        <f t="shared" si="11"/>
        <v>0</v>
      </c>
    </row>
    <row r="703" spans="1:9">
      <c r="A703">
        <f>'Insert Tab Bedrijf'!B704</f>
        <v>0</v>
      </c>
      <c r="B703">
        <f>'Insert Tab Bedrijf'!C704</f>
        <v>0</v>
      </c>
      <c r="C703" s="3">
        <f xml:space="preserve"> COUNTIF('Insert Tab Werknemers'!A$3:A$20000,A703)</f>
        <v>0</v>
      </c>
      <c r="D703" s="19">
        <f>VALUE('Insert Tab Bedrijf'!BY704)</f>
        <v>0</v>
      </c>
      <c r="E703" s="3" t="e">
        <f xml:space="preserve"> VLOOKUP(D703,'CAO Brancheregelingen lijst'!A:B,2,FALSE)</f>
        <v>#N/A</v>
      </c>
      <c r="F703" s="3">
        <f xml:space="preserve"> 'Insert Tab Bedrijf'!BZ704</f>
        <v>0</v>
      </c>
      <c r="G703" s="3" t="e">
        <f>VLOOKUP(F703:F1665,'Sector codes'!A$5:C$71,3,FALSE)</f>
        <v>#N/A</v>
      </c>
      <c r="H703">
        <f>COUNTIFS('Insert Tab Werknemers'!A:A,A703,'Insert Tab Werknemers'!CD:CD,17)</f>
        <v>0</v>
      </c>
      <c r="I703" s="19" t="str">
        <f t="shared" si="11"/>
        <v>0</v>
      </c>
    </row>
    <row r="704" spans="1:9">
      <c r="A704">
        <f>'Insert Tab Bedrijf'!B705</f>
        <v>0</v>
      </c>
      <c r="B704">
        <f>'Insert Tab Bedrijf'!C705</f>
        <v>0</v>
      </c>
      <c r="C704" s="3">
        <f xml:space="preserve"> COUNTIF('Insert Tab Werknemers'!A$3:A$20000,A704)</f>
        <v>0</v>
      </c>
      <c r="D704" s="19">
        <f>VALUE('Insert Tab Bedrijf'!BY705)</f>
        <v>0</v>
      </c>
      <c r="E704" s="3" t="e">
        <f xml:space="preserve"> VLOOKUP(D704,'CAO Brancheregelingen lijst'!A:B,2,FALSE)</f>
        <v>#N/A</v>
      </c>
      <c r="F704" s="3">
        <f xml:space="preserve"> 'Insert Tab Bedrijf'!BZ705</f>
        <v>0</v>
      </c>
      <c r="G704" s="3" t="e">
        <f>VLOOKUP(F704:F1666,'Sector codes'!A$5:C$71,3,FALSE)</f>
        <v>#N/A</v>
      </c>
      <c r="H704">
        <f>COUNTIFS('Insert Tab Werknemers'!A:A,A704,'Insert Tab Werknemers'!CD:CD,17)</f>
        <v>0</v>
      </c>
      <c r="I704" s="19" t="str">
        <f t="shared" si="11"/>
        <v>0</v>
      </c>
    </row>
    <row r="705" spans="1:9">
      <c r="A705">
        <f>'Insert Tab Bedrijf'!B706</f>
        <v>0</v>
      </c>
      <c r="B705">
        <f>'Insert Tab Bedrijf'!C706</f>
        <v>0</v>
      </c>
      <c r="C705" s="3">
        <f xml:space="preserve"> COUNTIF('Insert Tab Werknemers'!A$3:A$20000,A705)</f>
        <v>0</v>
      </c>
      <c r="D705" s="19">
        <f>VALUE('Insert Tab Bedrijf'!BY706)</f>
        <v>0</v>
      </c>
      <c r="E705" s="3" t="e">
        <f xml:space="preserve"> VLOOKUP(D705,'CAO Brancheregelingen lijst'!A:B,2,FALSE)</f>
        <v>#N/A</v>
      </c>
      <c r="F705" s="3">
        <f xml:space="preserve"> 'Insert Tab Bedrijf'!BZ706</f>
        <v>0</v>
      </c>
      <c r="G705" s="3" t="e">
        <f>VLOOKUP(F705:F1667,'Sector codes'!A$5:C$71,3,FALSE)</f>
        <v>#N/A</v>
      </c>
      <c r="H705">
        <f>COUNTIFS('Insert Tab Werknemers'!A:A,A705,'Insert Tab Werknemers'!CD:CD,17)</f>
        <v>0</v>
      </c>
      <c r="I705" s="19" t="str">
        <f t="shared" si="11"/>
        <v>0</v>
      </c>
    </row>
    <row r="706" spans="1:9">
      <c r="A706">
        <f>'Insert Tab Bedrijf'!B707</f>
        <v>0</v>
      </c>
      <c r="B706">
        <f>'Insert Tab Bedrijf'!C707</f>
        <v>0</v>
      </c>
      <c r="C706" s="3">
        <f xml:space="preserve"> COUNTIF('Insert Tab Werknemers'!A$3:A$20000,A706)</f>
        <v>0</v>
      </c>
      <c r="D706" s="19">
        <f>VALUE('Insert Tab Bedrijf'!BY707)</f>
        <v>0</v>
      </c>
      <c r="E706" s="3" t="e">
        <f xml:space="preserve"> VLOOKUP(D706,'CAO Brancheregelingen lijst'!A:B,2,FALSE)</f>
        <v>#N/A</v>
      </c>
      <c r="F706" s="3">
        <f xml:space="preserve"> 'Insert Tab Bedrijf'!BZ707</f>
        <v>0</v>
      </c>
      <c r="G706" s="3" t="e">
        <f>VLOOKUP(F706:F1668,'Sector codes'!A$5:C$71,3,FALSE)</f>
        <v>#N/A</v>
      </c>
      <c r="H706">
        <f>COUNTIFS('Insert Tab Werknemers'!A:A,A706,'Insert Tab Werknemers'!CD:CD,17)</f>
        <v>0</v>
      </c>
      <c r="I706" s="19" t="str">
        <f t="shared" ref="I706:I769" si="12">IF(H706=0,"0",(IF(C706-H706&lt;3,"1","0")))</f>
        <v>0</v>
      </c>
    </row>
    <row r="707" spans="1:9">
      <c r="A707">
        <f>'Insert Tab Bedrijf'!B708</f>
        <v>0</v>
      </c>
      <c r="B707">
        <f>'Insert Tab Bedrijf'!C708</f>
        <v>0</v>
      </c>
      <c r="C707" s="3">
        <f xml:space="preserve"> COUNTIF('Insert Tab Werknemers'!A$3:A$20000,A707)</f>
        <v>0</v>
      </c>
      <c r="D707" s="19">
        <f>VALUE('Insert Tab Bedrijf'!BY708)</f>
        <v>0</v>
      </c>
      <c r="E707" s="3" t="e">
        <f xml:space="preserve"> VLOOKUP(D707,'CAO Brancheregelingen lijst'!A:B,2,FALSE)</f>
        <v>#N/A</v>
      </c>
      <c r="F707" s="3">
        <f xml:space="preserve"> 'Insert Tab Bedrijf'!BZ708</f>
        <v>0</v>
      </c>
      <c r="G707" s="3" t="e">
        <f>VLOOKUP(F707:F1669,'Sector codes'!A$5:C$71,3,FALSE)</f>
        <v>#N/A</v>
      </c>
      <c r="H707">
        <f>COUNTIFS('Insert Tab Werknemers'!A:A,A707,'Insert Tab Werknemers'!CD:CD,17)</f>
        <v>0</v>
      </c>
      <c r="I707" s="19" t="str">
        <f t="shared" si="12"/>
        <v>0</v>
      </c>
    </row>
    <row r="708" spans="1:9">
      <c r="A708">
        <f>'Insert Tab Bedrijf'!B709</f>
        <v>0</v>
      </c>
      <c r="B708">
        <f>'Insert Tab Bedrijf'!C709</f>
        <v>0</v>
      </c>
      <c r="C708" s="3">
        <f xml:space="preserve"> COUNTIF('Insert Tab Werknemers'!A$3:A$20000,A708)</f>
        <v>0</v>
      </c>
      <c r="D708" s="19">
        <f>VALUE('Insert Tab Bedrijf'!BY709)</f>
        <v>0</v>
      </c>
      <c r="E708" s="3" t="e">
        <f xml:space="preserve"> VLOOKUP(D708,'CAO Brancheregelingen lijst'!A:B,2,FALSE)</f>
        <v>#N/A</v>
      </c>
      <c r="F708" s="3">
        <f xml:space="preserve"> 'Insert Tab Bedrijf'!BZ709</f>
        <v>0</v>
      </c>
      <c r="G708" s="3" t="e">
        <f>VLOOKUP(F708:F1670,'Sector codes'!A$5:C$71,3,FALSE)</f>
        <v>#N/A</v>
      </c>
      <c r="H708">
        <f>COUNTIFS('Insert Tab Werknemers'!A:A,A708,'Insert Tab Werknemers'!CD:CD,17)</f>
        <v>0</v>
      </c>
      <c r="I708" s="19" t="str">
        <f t="shared" si="12"/>
        <v>0</v>
      </c>
    </row>
    <row r="709" spans="1:9">
      <c r="A709">
        <f>'Insert Tab Bedrijf'!B710</f>
        <v>0</v>
      </c>
      <c r="B709">
        <f>'Insert Tab Bedrijf'!C710</f>
        <v>0</v>
      </c>
      <c r="C709" s="3">
        <f xml:space="preserve"> COUNTIF('Insert Tab Werknemers'!A$3:A$20000,A709)</f>
        <v>0</v>
      </c>
      <c r="D709" s="19">
        <f>VALUE('Insert Tab Bedrijf'!BY710)</f>
        <v>0</v>
      </c>
      <c r="E709" s="3" t="e">
        <f xml:space="preserve"> VLOOKUP(D709,'CAO Brancheregelingen lijst'!A:B,2,FALSE)</f>
        <v>#N/A</v>
      </c>
      <c r="F709" s="3">
        <f xml:space="preserve"> 'Insert Tab Bedrijf'!BZ710</f>
        <v>0</v>
      </c>
      <c r="G709" s="3" t="e">
        <f>VLOOKUP(F709:F1671,'Sector codes'!A$5:C$71,3,FALSE)</f>
        <v>#N/A</v>
      </c>
      <c r="H709">
        <f>COUNTIFS('Insert Tab Werknemers'!A:A,A709,'Insert Tab Werknemers'!CD:CD,17)</f>
        <v>0</v>
      </c>
      <c r="I709" s="19" t="str">
        <f t="shared" si="12"/>
        <v>0</v>
      </c>
    </row>
    <row r="710" spans="1:9">
      <c r="A710">
        <f>'Insert Tab Bedrijf'!B711</f>
        <v>0</v>
      </c>
      <c r="B710">
        <f>'Insert Tab Bedrijf'!C711</f>
        <v>0</v>
      </c>
      <c r="C710" s="3">
        <f xml:space="preserve"> COUNTIF('Insert Tab Werknemers'!A$3:A$20000,A710)</f>
        <v>0</v>
      </c>
      <c r="D710" s="19">
        <f>VALUE('Insert Tab Bedrijf'!BY711)</f>
        <v>0</v>
      </c>
      <c r="E710" s="3" t="e">
        <f xml:space="preserve"> VLOOKUP(D710,'CAO Brancheregelingen lijst'!A:B,2,FALSE)</f>
        <v>#N/A</v>
      </c>
      <c r="F710" s="3">
        <f xml:space="preserve"> 'Insert Tab Bedrijf'!BZ711</f>
        <v>0</v>
      </c>
      <c r="G710" s="3" t="e">
        <f>VLOOKUP(F710:F1672,'Sector codes'!A$5:C$71,3,FALSE)</f>
        <v>#N/A</v>
      </c>
      <c r="H710">
        <f>COUNTIFS('Insert Tab Werknemers'!A:A,A710,'Insert Tab Werknemers'!CD:CD,17)</f>
        <v>0</v>
      </c>
      <c r="I710" s="19" t="str">
        <f t="shared" si="12"/>
        <v>0</v>
      </c>
    </row>
    <row r="711" spans="1:9">
      <c r="A711">
        <f>'Insert Tab Bedrijf'!B712</f>
        <v>0</v>
      </c>
      <c r="B711">
        <f>'Insert Tab Bedrijf'!C712</f>
        <v>0</v>
      </c>
      <c r="C711" s="3">
        <f xml:space="preserve"> COUNTIF('Insert Tab Werknemers'!A$3:A$20000,A711)</f>
        <v>0</v>
      </c>
      <c r="D711" s="19">
        <f>VALUE('Insert Tab Bedrijf'!BY712)</f>
        <v>0</v>
      </c>
      <c r="E711" s="3" t="e">
        <f xml:space="preserve"> VLOOKUP(D711,'CAO Brancheregelingen lijst'!A:B,2,FALSE)</f>
        <v>#N/A</v>
      </c>
      <c r="F711" s="3">
        <f xml:space="preserve"> 'Insert Tab Bedrijf'!BZ712</f>
        <v>0</v>
      </c>
      <c r="G711" s="3" t="e">
        <f>VLOOKUP(F711:F1673,'Sector codes'!A$5:C$71,3,FALSE)</f>
        <v>#N/A</v>
      </c>
      <c r="H711">
        <f>COUNTIFS('Insert Tab Werknemers'!A:A,A711,'Insert Tab Werknemers'!CD:CD,17)</f>
        <v>0</v>
      </c>
      <c r="I711" s="19" t="str">
        <f t="shared" si="12"/>
        <v>0</v>
      </c>
    </row>
    <row r="712" spans="1:9">
      <c r="A712">
        <f>'Insert Tab Bedrijf'!B713</f>
        <v>0</v>
      </c>
      <c r="B712">
        <f>'Insert Tab Bedrijf'!C713</f>
        <v>0</v>
      </c>
      <c r="C712" s="3">
        <f xml:space="preserve"> COUNTIF('Insert Tab Werknemers'!A$3:A$20000,A712)</f>
        <v>0</v>
      </c>
      <c r="D712" s="19">
        <f>VALUE('Insert Tab Bedrijf'!BY713)</f>
        <v>0</v>
      </c>
      <c r="E712" s="3" t="e">
        <f xml:space="preserve"> VLOOKUP(D712,'CAO Brancheregelingen lijst'!A:B,2,FALSE)</f>
        <v>#N/A</v>
      </c>
      <c r="F712" s="3">
        <f xml:space="preserve"> 'Insert Tab Bedrijf'!BZ713</f>
        <v>0</v>
      </c>
      <c r="G712" s="3" t="e">
        <f>VLOOKUP(F712:F1674,'Sector codes'!A$5:C$71,3,FALSE)</f>
        <v>#N/A</v>
      </c>
      <c r="H712">
        <f>COUNTIFS('Insert Tab Werknemers'!A:A,A712,'Insert Tab Werknemers'!CD:CD,17)</f>
        <v>0</v>
      </c>
      <c r="I712" s="19" t="str">
        <f t="shared" si="12"/>
        <v>0</v>
      </c>
    </row>
    <row r="713" spans="1:9">
      <c r="A713">
        <f>'Insert Tab Bedrijf'!B714</f>
        <v>0</v>
      </c>
      <c r="B713">
        <f>'Insert Tab Bedrijf'!C714</f>
        <v>0</v>
      </c>
      <c r="C713" s="3">
        <f xml:space="preserve"> COUNTIF('Insert Tab Werknemers'!A$3:A$20000,A713)</f>
        <v>0</v>
      </c>
      <c r="D713" s="19">
        <f>VALUE('Insert Tab Bedrijf'!BY714)</f>
        <v>0</v>
      </c>
      <c r="E713" s="3" t="e">
        <f xml:space="preserve"> VLOOKUP(D713,'CAO Brancheregelingen lijst'!A:B,2,FALSE)</f>
        <v>#N/A</v>
      </c>
      <c r="F713" s="3">
        <f xml:space="preserve"> 'Insert Tab Bedrijf'!BZ714</f>
        <v>0</v>
      </c>
      <c r="G713" s="3" t="e">
        <f>VLOOKUP(F713:F1675,'Sector codes'!A$5:C$71,3,FALSE)</f>
        <v>#N/A</v>
      </c>
      <c r="H713">
        <f>COUNTIFS('Insert Tab Werknemers'!A:A,A713,'Insert Tab Werknemers'!CD:CD,17)</f>
        <v>0</v>
      </c>
      <c r="I713" s="19" t="str">
        <f t="shared" si="12"/>
        <v>0</v>
      </c>
    </row>
    <row r="714" spans="1:9">
      <c r="A714">
        <f>'Insert Tab Bedrijf'!B715</f>
        <v>0</v>
      </c>
      <c r="B714">
        <f>'Insert Tab Bedrijf'!C715</f>
        <v>0</v>
      </c>
      <c r="C714" s="3">
        <f xml:space="preserve"> COUNTIF('Insert Tab Werknemers'!A$3:A$20000,A714)</f>
        <v>0</v>
      </c>
      <c r="D714" s="19">
        <f>VALUE('Insert Tab Bedrijf'!BY715)</f>
        <v>0</v>
      </c>
      <c r="E714" s="3" t="e">
        <f xml:space="preserve"> VLOOKUP(D714,'CAO Brancheregelingen lijst'!A:B,2,FALSE)</f>
        <v>#N/A</v>
      </c>
      <c r="F714" s="3">
        <f xml:space="preserve"> 'Insert Tab Bedrijf'!BZ715</f>
        <v>0</v>
      </c>
      <c r="G714" s="3" t="e">
        <f>VLOOKUP(F714:F1676,'Sector codes'!A$5:C$71,3,FALSE)</f>
        <v>#N/A</v>
      </c>
      <c r="H714">
        <f>COUNTIFS('Insert Tab Werknemers'!A:A,A714,'Insert Tab Werknemers'!CD:CD,17)</f>
        <v>0</v>
      </c>
      <c r="I714" s="19" t="str">
        <f t="shared" si="12"/>
        <v>0</v>
      </c>
    </row>
    <row r="715" spans="1:9">
      <c r="A715">
        <f>'Insert Tab Bedrijf'!B716</f>
        <v>0</v>
      </c>
      <c r="B715">
        <f>'Insert Tab Bedrijf'!C716</f>
        <v>0</v>
      </c>
      <c r="C715" s="3">
        <f xml:space="preserve"> COUNTIF('Insert Tab Werknemers'!A$3:A$20000,A715)</f>
        <v>0</v>
      </c>
      <c r="D715" s="19">
        <f>VALUE('Insert Tab Bedrijf'!BY716)</f>
        <v>0</v>
      </c>
      <c r="E715" s="3" t="e">
        <f xml:space="preserve"> VLOOKUP(D715,'CAO Brancheregelingen lijst'!A:B,2,FALSE)</f>
        <v>#N/A</v>
      </c>
      <c r="F715" s="3">
        <f xml:space="preserve"> 'Insert Tab Bedrijf'!BZ716</f>
        <v>0</v>
      </c>
      <c r="G715" s="3" t="e">
        <f>VLOOKUP(F715:F1677,'Sector codes'!A$5:C$71,3,FALSE)</f>
        <v>#N/A</v>
      </c>
      <c r="H715">
        <f>COUNTIFS('Insert Tab Werknemers'!A:A,A715,'Insert Tab Werknemers'!CD:CD,17)</f>
        <v>0</v>
      </c>
      <c r="I715" s="19" t="str">
        <f t="shared" si="12"/>
        <v>0</v>
      </c>
    </row>
    <row r="716" spans="1:9">
      <c r="A716">
        <f>'Insert Tab Bedrijf'!B717</f>
        <v>0</v>
      </c>
      <c r="B716">
        <f>'Insert Tab Bedrijf'!C717</f>
        <v>0</v>
      </c>
      <c r="C716" s="3">
        <f xml:space="preserve"> COUNTIF('Insert Tab Werknemers'!A$3:A$20000,A716)</f>
        <v>0</v>
      </c>
      <c r="D716" s="19">
        <f>VALUE('Insert Tab Bedrijf'!BY717)</f>
        <v>0</v>
      </c>
      <c r="E716" s="3" t="e">
        <f xml:space="preserve"> VLOOKUP(D716,'CAO Brancheregelingen lijst'!A:B,2,FALSE)</f>
        <v>#N/A</v>
      </c>
      <c r="F716" s="3">
        <f xml:space="preserve"> 'Insert Tab Bedrijf'!BZ717</f>
        <v>0</v>
      </c>
      <c r="G716" s="3" t="e">
        <f>VLOOKUP(F716:F1678,'Sector codes'!A$5:C$71,3,FALSE)</f>
        <v>#N/A</v>
      </c>
      <c r="H716">
        <f>COUNTIFS('Insert Tab Werknemers'!A:A,A716,'Insert Tab Werknemers'!CD:CD,17)</f>
        <v>0</v>
      </c>
      <c r="I716" s="19" t="str">
        <f t="shared" si="12"/>
        <v>0</v>
      </c>
    </row>
    <row r="717" spans="1:9">
      <c r="A717">
        <f>'Insert Tab Bedrijf'!B718</f>
        <v>0</v>
      </c>
      <c r="B717">
        <f>'Insert Tab Bedrijf'!C718</f>
        <v>0</v>
      </c>
      <c r="C717" s="3">
        <f xml:space="preserve"> COUNTIF('Insert Tab Werknemers'!A$3:A$20000,A717)</f>
        <v>0</v>
      </c>
      <c r="D717" s="19">
        <f>VALUE('Insert Tab Bedrijf'!BY718)</f>
        <v>0</v>
      </c>
      <c r="E717" s="3" t="e">
        <f xml:space="preserve"> VLOOKUP(D717,'CAO Brancheregelingen lijst'!A:B,2,FALSE)</f>
        <v>#N/A</v>
      </c>
      <c r="F717" s="3">
        <f xml:space="preserve"> 'Insert Tab Bedrijf'!BZ718</f>
        <v>0</v>
      </c>
      <c r="G717" s="3" t="e">
        <f>VLOOKUP(F717:F1679,'Sector codes'!A$5:C$71,3,FALSE)</f>
        <v>#N/A</v>
      </c>
      <c r="H717">
        <f>COUNTIFS('Insert Tab Werknemers'!A:A,A717,'Insert Tab Werknemers'!CD:CD,17)</f>
        <v>0</v>
      </c>
      <c r="I717" s="19" t="str">
        <f t="shared" si="12"/>
        <v>0</v>
      </c>
    </row>
    <row r="718" spans="1:9">
      <c r="A718">
        <f>'Insert Tab Bedrijf'!B719</f>
        <v>0</v>
      </c>
      <c r="B718">
        <f>'Insert Tab Bedrijf'!C719</f>
        <v>0</v>
      </c>
      <c r="C718" s="3">
        <f xml:space="preserve"> COUNTIF('Insert Tab Werknemers'!A$3:A$20000,A718)</f>
        <v>0</v>
      </c>
      <c r="D718" s="19">
        <f>VALUE('Insert Tab Bedrijf'!BY719)</f>
        <v>0</v>
      </c>
      <c r="E718" s="3" t="e">
        <f xml:space="preserve"> VLOOKUP(D718,'CAO Brancheregelingen lijst'!A:B,2,FALSE)</f>
        <v>#N/A</v>
      </c>
      <c r="F718" s="3">
        <f xml:space="preserve"> 'Insert Tab Bedrijf'!BZ719</f>
        <v>0</v>
      </c>
      <c r="G718" s="3" t="e">
        <f>VLOOKUP(F718:F1680,'Sector codes'!A$5:C$71,3,FALSE)</f>
        <v>#N/A</v>
      </c>
      <c r="H718">
        <f>COUNTIFS('Insert Tab Werknemers'!A:A,A718,'Insert Tab Werknemers'!CD:CD,17)</f>
        <v>0</v>
      </c>
      <c r="I718" s="19" t="str">
        <f t="shared" si="12"/>
        <v>0</v>
      </c>
    </row>
    <row r="719" spans="1:9">
      <c r="A719">
        <f>'Insert Tab Bedrijf'!B720</f>
        <v>0</v>
      </c>
      <c r="B719">
        <f>'Insert Tab Bedrijf'!C720</f>
        <v>0</v>
      </c>
      <c r="C719" s="3">
        <f xml:space="preserve"> COUNTIF('Insert Tab Werknemers'!A$3:A$20000,A719)</f>
        <v>0</v>
      </c>
      <c r="D719" s="19">
        <f>VALUE('Insert Tab Bedrijf'!BY720)</f>
        <v>0</v>
      </c>
      <c r="E719" s="3" t="e">
        <f xml:space="preserve"> VLOOKUP(D719,'CAO Brancheregelingen lijst'!A:B,2,FALSE)</f>
        <v>#N/A</v>
      </c>
      <c r="F719" s="3">
        <f xml:space="preserve"> 'Insert Tab Bedrijf'!BZ720</f>
        <v>0</v>
      </c>
      <c r="G719" s="3" t="e">
        <f>VLOOKUP(F719:F1681,'Sector codes'!A$5:C$71,3,FALSE)</f>
        <v>#N/A</v>
      </c>
      <c r="H719">
        <f>COUNTIFS('Insert Tab Werknemers'!A:A,A719,'Insert Tab Werknemers'!CD:CD,17)</f>
        <v>0</v>
      </c>
      <c r="I719" s="19" t="str">
        <f t="shared" si="12"/>
        <v>0</v>
      </c>
    </row>
    <row r="720" spans="1:9">
      <c r="A720">
        <f>'Insert Tab Bedrijf'!B721</f>
        <v>0</v>
      </c>
      <c r="B720">
        <f>'Insert Tab Bedrijf'!C721</f>
        <v>0</v>
      </c>
      <c r="C720" s="3">
        <f xml:space="preserve"> COUNTIF('Insert Tab Werknemers'!A$3:A$20000,A720)</f>
        <v>0</v>
      </c>
      <c r="D720" s="19">
        <f>VALUE('Insert Tab Bedrijf'!BY721)</f>
        <v>0</v>
      </c>
      <c r="E720" s="3" t="e">
        <f xml:space="preserve"> VLOOKUP(D720,'CAO Brancheregelingen lijst'!A:B,2,FALSE)</f>
        <v>#N/A</v>
      </c>
      <c r="F720" s="3">
        <f xml:space="preserve"> 'Insert Tab Bedrijf'!BZ721</f>
        <v>0</v>
      </c>
      <c r="G720" s="3" t="e">
        <f>VLOOKUP(F720:F1682,'Sector codes'!A$5:C$71,3,FALSE)</f>
        <v>#N/A</v>
      </c>
      <c r="H720">
        <f>COUNTIFS('Insert Tab Werknemers'!A:A,A720,'Insert Tab Werknemers'!CD:CD,17)</f>
        <v>0</v>
      </c>
      <c r="I720" s="19" t="str">
        <f t="shared" si="12"/>
        <v>0</v>
      </c>
    </row>
    <row r="721" spans="1:9">
      <c r="A721">
        <f>'Insert Tab Bedrijf'!B722</f>
        <v>0</v>
      </c>
      <c r="B721">
        <f>'Insert Tab Bedrijf'!C722</f>
        <v>0</v>
      </c>
      <c r="C721" s="3">
        <f xml:space="preserve"> COUNTIF('Insert Tab Werknemers'!A$3:A$20000,A721)</f>
        <v>0</v>
      </c>
      <c r="D721" s="19">
        <f>VALUE('Insert Tab Bedrijf'!BY722)</f>
        <v>0</v>
      </c>
      <c r="E721" s="3" t="e">
        <f xml:space="preserve"> VLOOKUP(D721,'CAO Brancheregelingen lijst'!A:B,2,FALSE)</f>
        <v>#N/A</v>
      </c>
      <c r="F721" s="3">
        <f xml:space="preserve"> 'Insert Tab Bedrijf'!BZ722</f>
        <v>0</v>
      </c>
      <c r="G721" s="3" t="e">
        <f>VLOOKUP(F721:F1683,'Sector codes'!A$5:C$71,3,FALSE)</f>
        <v>#N/A</v>
      </c>
      <c r="H721">
        <f>COUNTIFS('Insert Tab Werknemers'!A:A,A721,'Insert Tab Werknemers'!CD:CD,17)</f>
        <v>0</v>
      </c>
      <c r="I721" s="19" t="str">
        <f t="shared" si="12"/>
        <v>0</v>
      </c>
    </row>
    <row r="722" spans="1:9">
      <c r="A722">
        <f>'Insert Tab Bedrijf'!B723</f>
        <v>0</v>
      </c>
      <c r="B722">
        <f>'Insert Tab Bedrijf'!C723</f>
        <v>0</v>
      </c>
      <c r="C722" s="3">
        <f xml:space="preserve"> COUNTIF('Insert Tab Werknemers'!A$3:A$20000,A722)</f>
        <v>0</v>
      </c>
      <c r="D722" s="19">
        <f>VALUE('Insert Tab Bedrijf'!BY723)</f>
        <v>0</v>
      </c>
      <c r="E722" s="3" t="e">
        <f xml:space="preserve"> VLOOKUP(D722,'CAO Brancheregelingen lijst'!A:B,2,FALSE)</f>
        <v>#N/A</v>
      </c>
      <c r="F722" s="3">
        <f xml:space="preserve"> 'Insert Tab Bedrijf'!BZ723</f>
        <v>0</v>
      </c>
      <c r="G722" s="3" t="e">
        <f>VLOOKUP(F722:F1684,'Sector codes'!A$5:C$71,3,FALSE)</f>
        <v>#N/A</v>
      </c>
      <c r="H722">
        <f>COUNTIFS('Insert Tab Werknemers'!A:A,A722,'Insert Tab Werknemers'!CD:CD,17)</f>
        <v>0</v>
      </c>
      <c r="I722" s="19" t="str">
        <f t="shared" si="12"/>
        <v>0</v>
      </c>
    </row>
    <row r="723" spans="1:9">
      <c r="A723">
        <f>'Insert Tab Bedrijf'!B724</f>
        <v>0</v>
      </c>
      <c r="B723">
        <f>'Insert Tab Bedrijf'!C724</f>
        <v>0</v>
      </c>
      <c r="C723" s="3">
        <f xml:space="preserve"> COUNTIF('Insert Tab Werknemers'!A$3:A$20000,A723)</f>
        <v>0</v>
      </c>
      <c r="D723" s="19">
        <f>VALUE('Insert Tab Bedrijf'!BY724)</f>
        <v>0</v>
      </c>
      <c r="E723" s="3" t="e">
        <f xml:space="preserve"> VLOOKUP(D723,'CAO Brancheregelingen lijst'!A:B,2,FALSE)</f>
        <v>#N/A</v>
      </c>
      <c r="F723" s="3">
        <f xml:space="preserve"> 'Insert Tab Bedrijf'!BZ724</f>
        <v>0</v>
      </c>
      <c r="G723" s="3" t="e">
        <f>VLOOKUP(F723:F1685,'Sector codes'!A$5:C$71,3,FALSE)</f>
        <v>#N/A</v>
      </c>
      <c r="H723">
        <f>COUNTIFS('Insert Tab Werknemers'!A:A,A723,'Insert Tab Werknemers'!CD:CD,17)</f>
        <v>0</v>
      </c>
      <c r="I723" s="19" t="str">
        <f t="shared" si="12"/>
        <v>0</v>
      </c>
    </row>
    <row r="724" spans="1:9">
      <c r="A724">
        <f>'Insert Tab Bedrijf'!B725</f>
        <v>0</v>
      </c>
      <c r="B724">
        <f>'Insert Tab Bedrijf'!C725</f>
        <v>0</v>
      </c>
      <c r="C724" s="3">
        <f xml:space="preserve"> COUNTIF('Insert Tab Werknemers'!A$3:A$20000,A724)</f>
        <v>0</v>
      </c>
      <c r="D724" s="19">
        <f>VALUE('Insert Tab Bedrijf'!BY725)</f>
        <v>0</v>
      </c>
      <c r="E724" s="3" t="e">
        <f xml:space="preserve"> VLOOKUP(D724,'CAO Brancheregelingen lijst'!A:B,2,FALSE)</f>
        <v>#N/A</v>
      </c>
      <c r="F724" s="3">
        <f xml:space="preserve"> 'Insert Tab Bedrijf'!BZ725</f>
        <v>0</v>
      </c>
      <c r="G724" s="3" t="e">
        <f>VLOOKUP(F724:F1686,'Sector codes'!A$5:C$71,3,FALSE)</f>
        <v>#N/A</v>
      </c>
      <c r="H724">
        <f>COUNTIFS('Insert Tab Werknemers'!A:A,A724,'Insert Tab Werknemers'!CD:CD,17)</f>
        <v>0</v>
      </c>
      <c r="I724" s="19" t="str">
        <f t="shared" si="12"/>
        <v>0</v>
      </c>
    </row>
    <row r="725" spans="1:9">
      <c r="A725">
        <f>'Insert Tab Bedrijf'!B726</f>
        <v>0</v>
      </c>
      <c r="B725">
        <f>'Insert Tab Bedrijf'!C726</f>
        <v>0</v>
      </c>
      <c r="C725" s="3">
        <f xml:space="preserve"> COUNTIF('Insert Tab Werknemers'!A$3:A$20000,A725)</f>
        <v>0</v>
      </c>
      <c r="D725" s="19">
        <f>VALUE('Insert Tab Bedrijf'!BY726)</f>
        <v>0</v>
      </c>
      <c r="E725" s="3" t="e">
        <f xml:space="preserve"> VLOOKUP(D725,'CAO Brancheregelingen lijst'!A:B,2,FALSE)</f>
        <v>#N/A</v>
      </c>
      <c r="F725" s="3">
        <f xml:space="preserve"> 'Insert Tab Bedrijf'!BZ726</f>
        <v>0</v>
      </c>
      <c r="G725" s="3" t="e">
        <f>VLOOKUP(F725:F1687,'Sector codes'!A$5:C$71,3,FALSE)</f>
        <v>#N/A</v>
      </c>
      <c r="H725">
        <f>COUNTIFS('Insert Tab Werknemers'!A:A,A725,'Insert Tab Werknemers'!CD:CD,17)</f>
        <v>0</v>
      </c>
      <c r="I725" s="19" t="str">
        <f t="shared" si="12"/>
        <v>0</v>
      </c>
    </row>
    <row r="726" spans="1:9">
      <c r="A726">
        <f>'Insert Tab Bedrijf'!B727</f>
        <v>0</v>
      </c>
      <c r="B726">
        <f>'Insert Tab Bedrijf'!C727</f>
        <v>0</v>
      </c>
      <c r="C726" s="3">
        <f xml:space="preserve"> COUNTIF('Insert Tab Werknemers'!A$3:A$20000,A726)</f>
        <v>0</v>
      </c>
      <c r="D726" s="19">
        <f>VALUE('Insert Tab Bedrijf'!BY727)</f>
        <v>0</v>
      </c>
      <c r="E726" s="3" t="e">
        <f xml:space="preserve"> VLOOKUP(D726,'CAO Brancheregelingen lijst'!A:B,2,FALSE)</f>
        <v>#N/A</v>
      </c>
      <c r="F726" s="3">
        <f xml:space="preserve"> 'Insert Tab Bedrijf'!BZ727</f>
        <v>0</v>
      </c>
      <c r="G726" s="3" t="e">
        <f>VLOOKUP(F726:F1688,'Sector codes'!A$5:C$71,3,FALSE)</f>
        <v>#N/A</v>
      </c>
      <c r="H726">
        <f>COUNTIFS('Insert Tab Werknemers'!A:A,A726,'Insert Tab Werknemers'!CD:CD,17)</f>
        <v>0</v>
      </c>
      <c r="I726" s="19" t="str">
        <f t="shared" si="12"/>
        <v>0</v>
      </c>
    </row>
    <row r="727" spans="1:9">
      <c r="A727">
        <f>'Insert Tab Bedrijf'!B728</f>
        <v>0</v>
      </c>
      <c r="B727">
        <f>'Insert Tab Bedrijf'!C728</f>
        <v>0</v>
      </c>
      <c r="C727" s="3">
        <f xml:space="preserve"> COUNTIF('Insert Tab Werknemers'!A$3:A$20000,A727)</f>
        <v>0</v>
      </c>
      <c r="D727" s="19">
        <f>VALUE('Insert Tab Bedrijf'!BY728)</f>
        <v>0</v>
      </c>
      <c r="E727" s="3" t="e">
        <f xml:space="preserve"> VLOOKUP(D727,'CAO Brancheregelingen lijst'!A:B,2,FALSE)</f>
        <v>#N/A</v>
      </c>
      <c r="F727" s="3">
        <f xml:space="preserve"> 'Insert Tab Bedrijf'!BZ728</f>
        <v>0</v>
      </c>
      <c r="G727" s="3" t="e">
        <f>VLOOKUP(F727:F1689,'Sector codes'!A$5:C$71,3,FALSE)</f>
        <v>#N/A</v>
      </c>
      <c r="H727">
        <f>COUNTIFS('Insert Tab Werknemers'!A:A,A727,'Insert Tab Werknemers'!CD:CD,17)</f>
        <v>0</v>
      </c>
      <c r="I727" s="19" t="str">
        <f t="shared" si="12"/>
        <v>0</v>
      </c>
    </row>
    <row r="728" spans="1:9">
      <c r="A728">
        <f>'Insert Tab Bedrijf'!B729</f>
        <v>0</v>
      </c>
      <c r="B728">
        <f>'Insert Tab Bedrijf'!C729</f>
        <v>0</v>
      </c>
      <c r="C728" s="3">
        <f xml:space="preserve"> COUNTIF('Insert Tab Werknemers'!A$3:A$20000,A728)</f>
        <v>0</v>
      </c>
      <c r="D728" s="19">
        <f>VALUE('Insert Tab Bedrijf'!BY729)</f>
        <v>0</v>
      </c>
      <c r="E728" s="3" t="e">
        <f xml:space="preserve"> VLOOKUP(D728,'CAO Brancheregelingen lijst'!A:B,2,FALSE)</f>
        <v>#N/A</v>
      </c>
      <c r="F728" s="3">
        <f xml:space="preserve"> 'Insert Tab Bedrijf'!BZ729</f>
        <v>0</v>
      </c>
      <c r="G728" s="3" t="e">
        <f>VLOOKUP(F728:F1690,'Sector codes'!A$5:C$71,3,FALSE)</f>
        <v>#N/A</v>
      </c>
      <c r="H728">
        <f>COUNTIFS('Insert Tab Werknemers'!A:A,A728,'Insert Tab Werknemers'!CD:CD,17)</f>
        <v>0</v>
      </c>
      <c r="I728" s="19" t="str">
        <f t="shared" si="12"/>
        <v>0</v>
      </c>
    </row>
    <row r="729" spans="1:9">
      <c r="A729">
        <f>'Insert Tab Bedrijf'!B730</f>
        <v>0</v>
      </c>
      <c r="B729">
        <f>'Insert Tab Bedrijf'!C730</f>
        <v>0</v>
      </c>
      <c r="C729" s="3">
        <f xml:space="preserve"> COUNTIF('Insert Tab Werknemers'!A$3:A$20000,A729)</f>
        <v>0</v>
      </c>
      <c r="D729" s="19">
        <f>VALUE('Insert Tab Bedrijf'!BY730)</f>
        <v>0</v>
      </c>
      <c r="E729" s="3" t="e">
        <f xml:space="preserve"> VLOOKUP(D729,'CAO Brancheregelingen lijst'!A:B,2,FALSE)</f>
        <v>#N/A</v>
      </c>
      <c r="F729" s="3">
        <f xml:space="preserve"> 'Insert Tab Bedrijf'!BZ730</f>
        <v>0</v>
      </c>
      <c r="G729" s="3" t="e">
        <f>VLOOKUP(F729:F1691,'Sector codes'!A$5:C$71,3,FALSE)</f>
        <v>#N/A</v>
      </c>
      <c r="H729">
        <f>COUNTIFS('Insert Tab Werknemers'!A:A,A729,'Insert Tab Werknemers'!CD:CD,17)</f>
        <v>0</v>
      </c>
      <c r="I729" s="19" t="str">
        <f t="shared" si="12"/>
        <v>0</v>
      </c>
    </row>
    <row r="730" spans="1:9">
      <c r="A730">
        <f>'Insert Tab Bedrijf'!B731</f>
        <v>0</v>
      </c>
      <c r="B730">
        <f>'Insert Tab Bedrijf'!C731</f>
        <v>0</v>
      </c>
      <c r="C730" s="3">
        <f xml:space="preserve"> COUNTIF('Insert Tab Werknemers'!A$3:A$20000,A730)</f>
        <v>0</v>
      </c>
      <c r="D730" s="19">
        <f>VALUE('Insert Tab Bedrijf'!BY731)</f>
        <v>0</v>
      </c>
      <c r="E730" s="3" t="e">
        <f xml:space="preserve"> VLOOKUP(D730,'CAO Brancheregelingen lijst'!A:B,2,FALSE)</f>
        <v>#N/A</v>
      </c>
      <c r="F730" s="3">
        <f xml:space="preserve"> 'Insert Tab Bedrijf'!BZ731</f>
        <v>0</v>
      </c>
      <c r="G730" s="3" t="e">
        <f>VLOOKUP(F730:F1692,'Sector codes'!A$5:C$71,3,FALSE)</f>
        <v>#N/A</v>
      </c>
      <c r="H730">
        <f>COUNTIFS('Insert Tab Werknemers'!A:A,A730,'Insert Tab Werknemers'!CD:CD,17)</f>
        <v>0</v>
      </c>
      <c r="I730" s="19" t="str">
        <f t="shared" si="12"/>
        <v>0</v>
      </c>
    </row>
    <row r="731" spans="1:9">
      <c r="A731">
        <f>'Insert Tab Bedrijf'!B732</f>
        <v>0</v>
      </c>
      <c r="B731">
        <f>'Insert Tab Bedrijf'!C732</f>
        <v>0</v>
      </c>
      <c r="C731" s="3">
        <f xml:space="preserve"> COUNTIF('Insert Tab Werknemers'!A$3:A$20000,A731)</f>
        <v>0</v>
      </c>
      <c r="D731" s="19">
        <f>VALUE('Insert Tab Bedrijf'!BY732)</f>
        <v>0</v>
      </c>
      <c r="E731" s="3" t="e">
        <f xml:space="preserve"> VLOOKUP(D731,'CAO Brancheregelingen lijst'!A:B,2,FALSE)</f>
        <v>#N/A</v>
      </c>
      <c r="F731" s="3">
        <f xml:space="preserve"> 'Insert Tab Bedrijf'!BZ732</f>
        <v>0</v>
      </c>
      <c r="G731" s="3" t="e">
        <f>VLOOKUP(F731:F1693,'Sector codes'!A$5:C$71,3,FALSE)</f>
        <v>#N/A</v>
      </c>
      <c r="H731">
        <f>COUNTIFS('Insert Tab Werknemers'!A:A,A731,'Insert Tab Werknemers'!CD:CD,17)</f>
        <v>0</v>
      </c>
      <c r="I731" s="19" t="str">
        <f t="shared" si="12"/>
        <v>0</v>
      </c>
    </row>
    <row r="732" spans="1:9">
      <c r="A732">
        <f>'Insert Tab Bedrijf'!B733</f>
        <v>0</v>
      </c>
      <c r="B732">
        <f>'Insert Tab Bedrijf'!C733</f>
        <v>0</v>
      </c>
      <c r="C732" s="3">
        <f xml:space="preserve"> COUNTIF('Insert Tab Werknemers'!A$3:A$20000,A732)</f>
        <v>0</v>
      </c>
      <c r="D732" s="19">
        <f>VALUE('Insert Tab Bedrijf'!BY733)</f>
        <v>0</v>
      </c>
      <c r="E732" s="3" t="e">
        <f xml:space="preserve"> VLOOKUP(D732,'CAO Brancheregelingen lijst'!A:B,2,FALSE)</f>
        <v>#N/A</v>
      </c>
      <c r="F732" s="3">
        <f xml:space="preserve"> 'Insert Tab Bedrijf'!BZ733</f>
        <v>0</v>
      </c>
      <c r="G732" s="3" t="e">
        <f>VLOOKUP(F732:F1694,'Sector codes'!A$5:C$71,3,FALSE)</f>
        <v>#N/A</v>
      </c>
      <c r="H732">
        <f>COUNTIFS('Insert Tab Werknemers'!A:A,A732,'Insert Tab Werknemers'!CD:CD,17)</f>
        <v>0</v>
      </c>
      <c r="I732" s="19" t="str">
        <f t="shared" si="12"/>
        <v>0</v>
      </c>
    </row>
    <row r="733" spans="1:9">
      <c r="A733">
        <f>'Insert Tab Bedrijf'!B734</f>
        <v>0</v>
      </c>
      <c r="B733">
        <f>'Insert Tab Bedrijf'!C734</f>
        <v>0</v>
      </c>
      <c r="C733" s="3">
        <f xml:space="preserve"> COUNTIF('Insert Tab Werknemers'!A$3:A$20000,A733)</f>
        <v>0</v>
      </c>
      <c r="D733" s="19">
        <f>VALUE('Insert Tab Bedrijf'!BY734)</f>
        <v>0</v>
      </c>
      <c r="E733" s="3" t="e">
        <f xml:space="preserve"> VLOOKUP(D733,'CAO Brancheregelingen lijst'!A:B,2,FALSE)</f>
        <v>#N/A</v>
      </c>
      <c r="F733" s="3">
        <f xml:space="preserve"> 'Insert Tab Bedrijf'!BZ734</f>
        <v>0</v>
      </c>
      <c r="G733" s="3" t="e">
        <f>VLOOKUP(F733:F1695,'Sector codes'!A$5:C$71,3,FALSE)</f>
        <v>#N/A</v>
      </c>
      <c r="H733">
        <f>COUNTIFS('Insert Tab Werknemers'!A:A,A733,'Insert Tab Werknemers'!CD:CD,17)</f>
        <v>0</v>
      </c>
      <c r="I733" s="19" t="str">
        <f t="shared" si="12"/>
        <v>0</v>
      </c>
    </row>
    <row r="734" spans="1:9">
      <c r="A734">
        <f>'Insert Tab Bedrijf'!B735</f>
        <v>0</v>
      </c>
      <c r="B734">
        <f>'Insert Tab Bedrijf'!C735</f>
        <v>0</v>
      </c>
      <c r="C734" s="3">
        <f xml:space="preserve"> COUNTIF('Insert Tab Werknemers'!A$3:A$20000,A734)</f>
        <v>0</v>
      </c>
      <c r="D734" s="19">
        <f>VALUE('Insert Tab Bedrijf'!BY735)</f>
        <v>0</v>
      </c>
      <c r="E734" s="3" t="e">
        <f xml:space="preserve"> VLOOKUP(D734,'CAO Brancheregelingen lijst'!A:B,2,FALSE)</f>
        <v>#N/A</v>
      </c>
      <c r="F734" s="3">
        <f xml:space="preserve"> 'Insert Tab Bedrijf'!BZ735</f>
        <v>0</v>
      </c>
      <c r="G734" s="3" t="e">
        <f>VLOOKUP(F734:F1696,'Sector codes'!A$5:C$71,3,FALSE)</f>
        <v>#N/A</v>
      </c>
      <c r="H734">
        <f>COUNTIFS('Insert Tab Werknemers'!A:A,A734,'Insert Tab Werknemers'!CD:CD,17)</f>
        <v>0</v>
      </c>
      <c r="I734" s="19" t="str">
        <f t="shared" si="12"/>
        <v>0</v>
      </c>
    </row>
    <row r="735" spans="1:9">
      <c r="A735">
        <f>'Insert Tab Bedrijf'!B736</f>
        <v>0</v>
      </c>
      <c r="B735">
        <f>'Insert Tab Bedrijf'!C736</f>
        <v>0</v>
      </c>
      <c r="C735" s="3">
        <f xml:space="preserve"> COUNTIF('Insert Tab Werknemers'!A$3:A$20000,A735)</f>
        <v>0</v>
      </c>
      <c r="D735" s="19">
        <f>VALUE('Insert Tab Bedrijf'!BY736)</f>
        <v>0</v>
      </c>
      <c r="E735" s="3" t="e">
        <f xml:space="preserve"> VLOOKUP(D735,'CAO Brancheregelingen lijst'!A:B,2,FALSE)</f>
        <v>#N/A</v>
      </c>
      <c r="F735" s="3">
        <f xml:space="preserve"> 'Insert Tab Bedrijf'!BZ736</f>
        <v>0</v>
      </c>
      <c r="G735" s="3" t="e">
        <f>VLOOKUP(F735:F1697,'Sector codes'!A$5:C$71,3,FALSE)</f>
        <v>#N/A</v>
      </c>
      <c r="H735">
        <f>COUNTIFS('Insert Tab Werknemers'!A:A,A735,'Insert Tab Werknemers'!CD:CD,17)</f>
        <v>0</v>
      </c>
      <c r="I735" s="19" t="str">
        <f t="shared" si="12"/>
        <v>0</v>
      </c>
    </row>
    <row r="736" spans="1:9">
      <c r="A736">
        <f>'Insert Tab Bedrijf'!B737</f>
        <v>0</v>
      </c>
      <c r="B736">
        <f>'Insert Tab Bedrijf'!C737</f>
        <v>0</v>
      </c>
      <c r="C736" s="3">
        <f xml:space="preserve"> COUNTIF('Insert Tab Werknemers'!A$3:A$20000,A736)</f>
        <v>0</v>
      </c>
      <c r="D736" s="19">
        <f>VALUE('Insert Tab Bedrijf'!BY737)</f>
        <v>0</v>
      </c>
      <c r="E736" s="3" t="e">
        <f xml:space="preserve"> VLOOKUP(D736,'CAO Brancheregelingen lijst'!A:B,2,FALSE)</f>
        <v>#N/A</v>
      </c>
      <c r="F736" s="3">
        <f xml:space="preserve"> 'Insert Tab Bedrijf'!BZ737</f>
        <v>0</v>
      </c>
      <c r="G736" s="3" t="e">
        <f>VLOOKUP(F736:F1698,'Sector codes'!A$5:C$71,3,FALSE)</f>
        <v>#N/A</v>
      </c>
      <c r="H736">
        <f>COUNTIFS('Insert Tab Werknemers'!A:A,A736,'Insert Tab Werknemers'!CD:CD,17)</f>
        <v>0</v>
      </c>
      <c r="I736" s="19" t="str">
        <f t="shared" si="12"/>
        <v>0</v>
      </c>
    </row>
    <row r="737" spans="1:9">
      <c r="A737">
        <f>'Insert Tab Bedrijf'!B738</f>
        <v>0</v>
      </c>
      <c r="B737">
        <f>'Insert Tab Bedrijf'!C738</f>
        <v>0</v>
      </c>
      <c r="C737" s="3">
        <f xml:space="preserve"> COUNTIF('Insert Tab Werknemers'!A$3:A$20000,A737)</f>
        <v>0</v>
      </c>
      <c r="D737" s="19">
        <f>VALUE('Insert Tab Bedrijf'!BY738)</f>
        <v>0</v>
      </c>
      <c r="E737" s="3" t="e">
        <f xml:space="preserve"> VLOOKUP(D737,'CAO Brancheregelingen lijst'!A:B,2,FALSE)</f>
        <v>#N/A</v>
      </c>
      <c r="F737" s="3">
        <f xml:space="preserve"> 'Insert Tab Bedrijf'!BZ738</f>
        <v>0</v>
      </c>
      <c r="G737" s="3" t="e">
        <f>VLOOKUP(F737:F1699,'Sector codes'!A$5:C$71,3,FALSE)</f>
        <v>#N/A</v>
      </c>
      <c r="H737">
        <f>COUNTIFS('Insert Tab Werknemers'!A:A,A737,'Insert Tab Werknemers'!CD:CD,17)</f>
        <v>0</v>
      </c>
      <c r="I737" s="19" t="str">
        <f t="shared" si="12"/>
        <v>0</v>
      </c>
    </row>
    <row r="738" spans="1:9">
      <c r="A738">
        <f>'Insert Tab Bedrijf'!B739</f>
        <v>0</v>
      </c>
      <c r="B738">
        <f>'Insert Tab Bedrijf'!C739</f>
        <v>0</v>
      </c>
      <c r="C738" s="3">
        <f xml:space="preserve"> COUNTIF('Insert Tab Werknemers'!A$3:A$20000,A738)</f>
        <v>0</v>
      </c>
      <c r="D738" s="19">
        <f>VALUE('Insert Tab Bedrijf'!BY739)</f>
        <v>0</v>
      </c>
      <c r="E738" s="3" t="e">
        <f xml:space="preserve"> VLOOKUP(D738,'CAO Brancheregelingen lijst'!A:B,2,FALSE)</f>
        <v>#N/A</v>
      </c>
      <c r="F738" s="3">
        <f xml:space="preserve"> 'Insert Tab Bedrijf'!BZ739</f>
        <v>0</v>
      </c>
      <c r="G738" s="3" t="e">
        <f>VLOOKUP(F738:F1700,'Sector codes'!A$5:C$71,3,FALSE)</f>
        <v>#N/A</v>
      </c>
      <c r="H738">
        <f>COUNTIFS('Insert Tab Werknemers'!A:A,A738,'Insert Tab Werknemers'!CD:CD,17)</f>
        <v>0</v>
      </c>
      <c r="I738" s="19" t="str">
        <f t="shared" si="12"/>
        <v>0</v>
      </c>
    </row>
    <row r="739" spans="1:9">
      <c r="A739">
        <f>'Insert Tab Bedrijf'!B740</f>
        <v>0</v>
      </c>
      <c r="B739">
        <f>'Insert Tab Bedrijf'!C740</f>
        <v>0</v>
      </c>
      <c r="C739" s="3">
        <f xml:space="preserve"> COUNTIF('Insert Tab Werknemers'!A$3:A$20000,A739)</f>
        <v>0</v>
      </c>
      <c r="D739" s="19">
        <f>VALUE('Insert Tab Bedrijf'!BY740)</f>
        <v>0</v>
      </c>
      <c r="E739" s="3" t="e">
        <f xml:space="preserve"> VLOOKUP(D739,'CAO Brancheregelingen lijst'!A:B,2,FALSE)</f>
        <v>#N/A</v>
      </c>
      <c r="F739" s="3">
        <f xml:space="preserve"> 'Insert Tab Bedrijf'!BZ740</f>
        <v>0</v>
      </c>
      <c r="G739" s="3" t="e">
        <f>VLOOKUP(F739:F1701,'Sector codes'!A$5:C$71,3,FALSE)</f>
        <v>#N/A</v>
      </c>
      <c r="H739">
        <f>COUNTIFS('Insert Tab Werknemers'!A:A,A739,'Insert Tab Werknemers'!CD:CD,17)</f>
        <v>0</v>
      </c>
      <c r="I739" s="19" t="str">
        <f t="shared" si="12"/>
        <v>0</v>
      </c>
    </row>
    <row r="740" spans="1:9">
      <c r="A740">
        <f>'Insert Tab Bedrijf'!B741</f>
        <v>0</v>
      </c>
      <c r="B740">
        <f>'Insert Tab Bedrijf'!C741</f>
        <v>0</v>
      </c>
      <c r="C740" s="3">
        <f xml:space="preserve"> COUNTIF('Insert Tab Werknemers'!A$3:A$20000,A740)</f>
        <v>0</v>
      </c>
      <c r="D740" s="19">
        <f>VALUE('Insert Tab Bedrijf'!BY741)</f>
        <v>0</v>
      </c>
      <c r="E740" s="3" t="e">
        <f xml:space="preserve"> VLOOKUP(D740,'CAO Brancheregelingen lijst'!A:B,2,FALSE)</f>
        <v>#N/A</v>
      </c>
      <c r="F740" s="3">
        <f xml:space="preserve"> 'Insert Tab Bedrijf'!BZ741</f>
        <v>0</v>
      </c>
      <c r="G740" s="3" t="e">
        <f>VLOOKUP(F740:F1702,'Sector codes'!A$5:C$71,3,FALSE)</f>
        <v>#N/A</v>
      </c>
      <c r="H740">
        <f>COUNTIFS('Insert Tab Werknemers'!A:A,A740,'Insert Tab Werknemers'!CD:CD,17)</f>
        <v>0</v>
      </c>
      <c r="I740" s="19" t="str">
        <f t="shared" si="12"/>
        <v>0</v>
      </c>
    </row>
    <row r="741" spans="1:9">
      <c r="A741">
        <f>'Insert Tab Bedrijf'!B742</f>
        <v>0</v>
      </c>
      <c r="B741">
        <f>'Insert Tab Bedrijf'!C742</f>
        <v>0</v>
      </c>
      <c r="C741" s="3">
        <f xml:space="preserve"> COUNTIF('Insert Tab Werknemers'!A$3:A$20000,A741)</f>
        <v>0</v>
      </c>
      <c r="D741" s="19">
        <f>VALUE('Insert Tab Bedrijf'!BY742)</f>
        <v>0</v>
      </c>
      <c r="E741" s="3" t="e">
        <f xml:space="preserve"> VLOOKUP(D741,'CAO Brancheregelingen lijst'!A:B,2,FALSE)</f>
        <v>#N/A</v>
      </c>
      <c r="F741" s="3">
        <f xml:space="preserve"> 'Insert Tab Bedrijf'!BZ742</f>
        <v>0</v>
      </c>
      <c r="G741" s="3" t="e">
        <f>VLOOKUP(F741:F1703,'Sector codes'!A$5:C$71,3,FALSE)</f>
        <v>#N/A</v>
      </c>
      <c r="H741">
        <f>COUNTIFS('Insert Tab Werknemers'!A:A,A741,'Insert Tab Werknemers'!CD:CD,17)</f>
        <v>0</v>
      </c>
      <c r="I741" s="19" t="str">
        <f t="shared" si="12"/>
        <v>0</v>
      </c>
    </row>
    <row r="742" spans="1:9">
      <c r="A742">
        <f>'Insert Tab Bedrijf'!B743</f>
        <v>0</v>
      </c>
      <c r="B742">
        <f>'Insert Tab Bedrijf'!C743</f>
        <v>0</v>
      </c>
      <c r="C742" s="3">
        <f xml:space="preserve"> COUNTIF('Insert Tab Werknemers'!A$3:A$20000,A742)</f>
        <v>0</v>
      </c>
      <c r="D742" s="19">
        <f>VALUE('Insert Tab Bedrijf'!BY743)</f>
        <v>0</v>
      </c>
      <c r="E742" s="3" t="e">
        <f xml:space="preserve"> VLOOKUP(D742,'CAO Brancheregelingen lijst'!A:B,2,FALSE)</f>
        <v>#N/A</v>
      </c>
      <c r="F742" s="3">
        <f xml:space="preserve"> 'Insert Tab Bedrijf'!BZ743</f>
        <v>0</v>
      </c>
      <c r="G742" s="3" t="e">
        <f>VLOOKUP(F742:F1704,'Sector codes'!A$5:C$71,3,FALSE)</f>
        <v>#N/A</v>
      </c>
      <c r="H742">
        <f>COUNTIFS('Insert Tab Werknemers'!A:A,A742,'Insert Tab Werknemers'!CD:CD,17)</f>
        <v>0</v>
      </c>
      <c r="I742" s="19" t="str">
        <f t="shared" si="12"/>
        <v>0</v>
      </c>
    </row>
    <row r="743" spans="1:9">
      <c r="A743">
        <f>'Insert Tab Bedrijf'!B744</f>
        <v>0</v>
      </c>
      <c r="B743">
        <f>'Insert Tab Bedrijf'!C744</f>
        <v>0</v>
      </c>
      <c r="C743" s="3">
        <f xml:space="preserve"> COUNTIF('Insert Tab Werknemers'!A$3:A$20000,A743)</f>
        <v>0</v>
      </c>
      <c r="D743" s="19">
        <f>VALUE('Insert Tab Bedrijf'!BY744)</f>
        <v>0</v>
      </c>
      <c r="E743" s="3" t="e">
        <f xml:space="preserve"> VLOOKUP(D743,'CAO Brancheregelingen lijst'!A:B,2,FALSE)</f>
        <v>#N/A</v>
      </c>
      <c r="F743" s="3">
        <f xml:space="preserve"> 'Insert Tab Bedrijf'!BZ744</f>
        <v>0</v>
      </c>
      <c r="G743" s="3" t="e">
        <f>VLOOKUP(F743:F1705,'Sector codes'!A$5:C$71,3,FALSE)</f>
        <v>#N/A</v>
      </c>
      <c r="H743">
        <f>COUNTIFS('Insert Tab Werknemers'!A:A,A743,'Insert Tab Werknemers'!CD:CD,17)</f>
        <v>0</v>
      </c>
      <c r="I743" s="19" t="str">
        <f t="shared" si="12"/>
        <v>0</v>
      </c>
    </row>
    <row r="744" spans="1:9">
      <c r="A744">
        <f>'Insert Tab Bedrijf'!B745</f>
        <v>0</v>
      </c>
      <c r="B744">
        <f>'Insert Tab Bedrijf'!C745</f>
        <v>0</v>
      </c>
      <c r="C744" s="3">
        <f xml:space="preserve"> COUNTIF('Insert Tab Werknemers'!A$3:A$20000,A744)</f>
        <v>0</v>
      </c>
      <c r="D744" s="19">
        <f>VALUE('Insert Tab Bedrijf'!BY745)</f>
        <v>0</v>
      </c>
      <c r="E744" s="3" t="e">
        <f xml:space="preserve"> VLOOKUP(D744,'CAO Brancheregelingen lijst'!A:B,2,FALSE)</f>
        <v>#N/A</v>
      </c>
      <c r="F744" s="3">
        <f xml:space="preserve"> 'Insert Tab Bedrijf'!BZ745</f>
        <v>0</v>
      </c>
      <c r="G744" s="3" t="e">
        <f>VLOOKUP(F744:F1706,'Sector codes'!A$5:C$71,3,FALSE)</f>
        <v>#N/A</v>
      </c>
      <c r="H744">
        <f>COUNTIFS('Insert Tab Werknemers'!A:A,A744,'Insert Tab Werknemers'!CD:CD,17)</f>
        <v>0</v>
      </c>
      <c r="I744" s="19" t="str">
        <f t="shared" si="12"/>
        <v>0</v>
      </c>
    </row>
    <row r="745" spans="1:9">
      <c r="A745">
        <f>'Insert Tab Bedrijf'!B746</f>
        <v>0</v>
      </c>
      <c r="B745">
        <f>'Insert Tab Bedrijf'!C746</f>
        <v>0</v>
      </c>
      <c r="C745" s="3">
        <f xml:space="preserve"> COUNTIF('Insert Tab Werknemers'!A$3:A$20000,A745)</f>
        <v>0</v>
      </c>
      <c r="D745" s="19">
        <f>VALUE('Insert Tab Bedrijf'!BY746)</f>
        <v>0</v>
      </c>
      <c r="E745" s="3" t="e">
        <f xml:space="preserve"> VLOOKUP(D745,'CAO Brancheregelingen lijst'!A:B,2,FALSE)</f>
        <v>#N/A</v>
      </c>
      <c r="F745" s="3">
        <f xml:space="preserve"> 'Insert Tab Bedrijf'!BZ746</f>
        <v>0</v>
      </c>
      <c r="G745" s="3" t="e">
        <f>VLOOKUP(F745:F1707,'Sector codes'!A$5:C$71,3,FALSE)</f>
        <v>#N/A</v>
      </c>
      <c r="H745">
        <f>COUNTIFS('Insert Tab Werknemers'!A:A,A745,'Insert Tab Werknemers'!CD:CD,17)</f>
        <v>0</v>
      </c>
      <c r="I745" s="19" t="str">
        <f t="shared" si="12"/>
        <v>0</v>
      </c>
    </row>
    <row r="746" spans="1:9">
      <c r="A746">
        <f>'Insert Tab Bedrijf'!B747</f>
        <v>0</v>
      </c>
      <c r="B746">
        <f>'Insert Tab Bedrijf'!C747</f>
        <v>0</v>
      </c>
      <c r="C746" s="3">
        <f xml:space="preserve"> COUNTIF('Insert Tab Werknemers'!A$3:A$20000,A746)</f>
        <v>0</v>
      </c>
      <c r="D746" s="19">
        <f>VALUE('Insert Tab Bedrijf'!BY747)</f>
        <v>0</v>
      </c>
      <c r="E746" s="3" t="e">
        <f xml:space="preserve"> VLOOKUP(D746,'CAO Brancheregelingen lijst'!A:B,2,FALSE)</f>
        <v>#N/A</v>
      </c>
      <c r="F746" s="3">
        <f xml:space="preserve"> 'Insert Tab Bedrijf'!BZ747</f>
        <v>0</v>
      </c>
      <c r="G746" s="3" t="e">
        <f>VLOOKUP(F746:F1708,'Sector codes'!A$5:C$71,3,FALSE)</f>
        <v>#N/A</v>
      </c>
      <c r="H746">
        <f>COUNTIFS('Insert Tab Werknemers'!A:A,A746,'Insert Tab Werknemers'!CD:CD,17)</f>
        <v>0</v>
      </c>
      <c r="I746" s="19" t="str">
        <f t="shared" si="12"/>
        <v>0</v>
      </c>
    </row>
    <row r="747" spans="1:9">
      <c r="A747">
        <f>'Insert Tab Bedrijf'!B748</f>
        <v>0</v>
      </c>
      <c r="B747">
        <f>'Insert Tab Bedrijf'!C748</f>
        <v>0</v>
      </c>
      <c r="C747" s="3">
        <f xml:space="preserve"> COUNTIF('Insert Tab Werknemers'!A$3:A$20000,A747)</f>
        <v>0</v>
      </c>
      <c r="D747" s="19">
        <f>VALUE('Insert Tab Bedrijf'!BY748)</f>
        <v>0</v>
      </c>
      <c r="E747" s="3" t="e">
        <f xml:space="preserve"> VLOOKUP(D747,'CAO Brancheregelingen lijst'!A:B,2,FALSE)</f>
        <v>#N/A</v>
      </c>
      <c r="F747" s="3">
        <f xml:space="preserve"> 'Insert Tab Bedrijf'!BZ748</f>
        <v>0</v>
      </c>
      <c r="G747" s="3" t="e">
        <f>VLOOKUP(F747:F1709,'Sector codes'!A$5:C$71,3,FALSE)</f>
        <v>#N/A</v>
      </c>
      <c r="H747">
        <f>COUNTIFS('Insert Tab Werknemers'!A:A,A747,'Insert Tab Werknemers'!CD:CD,17)</f>
        <v>0</v>
      </c>
      <c r="I747" s="19" t="str">
        <f t="shared" si="12"/>
        <v>0</v>
      </c>
    </row>
    <row r="748" spans="1:9">
      <c r="A748">
        <f>'Insert Tab Bedrijf'!B749</f>
        <v>0</v>
      </c>
      <c r="B748">
        <f>'Insert Tab Bedrijf'!C749</f>
        <v>0</v>
      </c>
      <c r="C748" s="3">
        <f xml:space="preserve"> COUNTIF('Insert Tab Werknemers'!A$3:A$20000,A748)</f>
        <v>0</v>
      </c>
      <c r="D748" s="19">
        <f>VALUE('Insert Tab Bedrijf'!BY749)</f>
        <v>0</v>
      </c>
      <c r="E748" s="3" t="e">
        <f xml:space="preserve"> VLOOKUP(D748,'CAO Brancheregelingen lijst'!A:B,2,FALSE)</f>
        <v>#N/A</v>
      </c>
      <c r="F748" s="3">
        <f xml:space="preserve"> 'Insert Tab Bedrijf'!BZ749</f>
        <v>0</v>
      </c>
      <c r="G748" s="3" t="e">
        <f>VLOOKUP(F748:F1710,'Sector codes'!A$5:C$71,3,FALSE)</f>
        <v>#N/A</v>
      </c>
      <c r="H748">
        <f>COUNTIFS('Insert Tab Werknemers'!A:A,A748,'Insert Tab Werknemers'!CD:CD,17)</f>
        <v>0</v>
      </c>
      <c r="I748" s="19" t="str">
        <f t="shared" si="12"/>
        <v>0</v>
      </c>
    </row>
    <row r="749" spans="1:9">
      <c r="A749">
        <f>'Insert Tab Bedrijf'!B750</f>
        <v>0</v>
      </c>
      <c r="B749">
        <f>'Insert Tab Bedrijf'!C750</f>
        <v>0</v>
      </c>
      <c r="C749" s="3">
        <f xml:space="preserve"> COUNTIF('Insert Tab Werknemers'!A$3:A$20000,A749)</f>
        <v>0</v>
      </c>
      <c r="D749" s="19">
        <f>VALUE('Insert Tab Bedrijf'!BY750)</f>
        <v>0</v>
      </c>
      <c r="E749" s="3" t="e">
        <f xml:space="preserve"> VLOOKUP(D749,'CAO Brancheregelingen lijst'!A:B,2,FALSE)</f>
        <v>#N/A</v>
      </c>
      <c r="F749" s="3">
        <f xml:space="preserve"> 'Insert Tab Bedrijf'!BZ750</f>
        <v>0</v>
      </c>
      <c r="G749" s="3" t="e">
        <f>VLOOKUP(F749:F1711,'Sector codes'!A$5:C$71,3,FALSE)</f>
        <v>#N/A</v>
      </c>
      <c r="H749">
        <f>COUNTIFS('Insert Tab Werknemers'!A:A,A749,'Insert Tab Werknemers'!CD:CD,17)</f>
        <v>0</v>
      </c>
      <c r="I749" s="19" t="str">
        <f t="shared" si="12"/>
        <v>0</v>
      </c>
    </row>
    <row r="750" spans="1:9">
      <c r="A750">
        <f>'Insert Tab Bedrijf'!B751</f>
        <v>0</v>
      </c>
      <c r="B750">
        <f>'Insert Tab Bedrijf'!C751</f>
        <v>0</v>
      </c>
      <c r="C750" s="3">
        <f xml:space="preserve"> COUNTIF('Insert Tab Werknemers'!A$3:A$20000,A750)</f>
        <v>0</v>
      </c>
      <c r="D750" s="19">
        <f>VALUE('Insert Tab Bedrijf'!BY751)</f>
        <v>0</v>
      </c>
      <c r="E750" s="3" t="e">
        <f xml:space="preserve"> VLOOKUP(D750,'CAO Brancheregelingen lijst'!A:B,2,FALSE)</f>
        <v>#N/A</v>
      </c>
      <c r="F750" s="3">
        <f xml:space="preserve"> 'Insert Tab Bedrijf'!BZ751</f>
        <v>0</v>
      </c>
      <c r="G750" s="3" t="e">
        <f>VLOOKUP(F750:F1712,'Sector codes'!A$5:C$71,3,FALSE)</f>
        <v>#N/A</v>
      </c>
      <c r="H750">
        <f>COUNTIFS('Insert Tab Werknemers'!A:A,A750,'Insert Tab Werknemers'!CD:CD,17)</f>
        <v>0</v>
      </c>
      <c r="I750" s="19" t="str">
        <f t="shared" si="12"/>
        <v>0</v>
      </c>
    </row>
    <row r="751" spans="1:9">
      <c r="A751">
        <f>'Insert Tab Bedrijf'!B752</f>
        <v>0</v>
      </c>
      <c r="B751">
        <f>'Insert Tab Bedrijf'!C752</f>
        <v>0</v>
      </c>
      <c r="C751" s="3">
        <f xml:space="preserve"> COUNTIF('Insert Tab Werknemers'!A$3:A$20000,A751)</f>
        <v>0</v>
      </c>
      <c r="D751" s="19">
        <f>VALUE('Insert Tab Bedrijf'!BY752)</f>
        <v>0</v>
      </c>
      <c r="E751" s="3" t="e">
        <f xml:space="preserve"> VLOOKUP(D751,'CAO Brancheregelingen lijst'!A:B,2,FALSE)</f>
        <v>#N/A</v>
      </c>
      <c r="F751" s="3">
        <f xml:space="preserve"> 'Insert Tab Bedrijf'!BZ752</f>
        <v>0</v>
      </c>
      <c r="G751" s="3" t="e">
        <f>VLOOKUP(F751:F1713,'Sector codes'!A$5:C$71,3,FALSE)</f>
        <v>#N/A</v>
      </c>
      <c r="H751">
        <f>COUNTIFS('Insert Tab Werknemers'!A:A,A751,'Insert Tab Werknemers'!CD:CD,17)</f>
        <v>0</v>
      </c>
      <c r="I751" s="19" t="str">
        <f t="shared" si="12"/>
        <v>0</v>
      </c>
    </row>
    <row r="752" spans="1:9">
      <c r="A752">
        <f>'Insert Tab Bedrijf'!B753</f>
        <v>0</v>
      </c>
      <c r="B752">
        <f>'Insert Tab Bedrijf'!C753</f>
        <v>0</v>
      </c>
      <c r="C752" s="3">
        <f xml:space="preserve"> COUNTIF('Insert Tab Werknemers'!A$3:A$20000,A752)</f>
        <v>0</v>
      </c>
      <c r="D752" s="19">
        <f>VALUE('Insert Tab Bedrijf'!BY753)</f>
        <v>0</v>
      </c>
      <c r="E752" s="3" t="e">
        <f xml:space="preserve"> VLOOKUP(D752,'CAO Brancheregelingen lijst'!A:B,2,FALSE)</f>
        <v>#N/A</v>
      </c>
      <c r="F752" s="3">
        <f xml:space="preserve"> 'Insert Tab Bedrijf'!BZ753</f>
        <v>0</v>
      </c>
      <c r="G752" s="3" t="e">
        <f>VLOOKUP(F752:F1714,'Sector codes'!A$5:C$71,3,FALSE)</f>
        <v>#N/A</v>
      </c>
      <c r="H752">
        <f>COUNTIFS('Insert Tab Werknemers'!A:A,A752,'Insert Tab Werknemers'!CD:CD,17)</f>
        <v>0</v>
      </c>
      <c r="I752" s="19" t="str">
        <f t="shared" si="12"/>
        <v>0</v>
      </c>
    </row>
    <row r="753" spans="1:9">
      <c r="A753">
        <f>'Insert Tab Bedrijf'!B754</f>
        <v>0</v>
      </c>
      <c r="B753">
        <f>'Insert Tab Bedrijf'!C754</f>
        <v>0</v>
      </c>
      <c r="C753" s="3">
        <f xml:space="preserve"> COUNTIF('Insert Tab Werknemers'!A$3:A$20000,A753)</f>
        <v>0</v>
      </c>
      <c r="D753" s="19">
        <f>VALUE('Insert Tab Bedrijf'!BY754)</f>
        <v>0</v>
      </c>
      <c r="E753" s="3" t="e">
        <f xml:space="preserve"> VLOOKUP(D753,'CAO Brancheregelingen lijst'!A:B,2,FALSE)</f>
        <v>#N/A</v>
      </c>
      <c r="F753" s="3">
        <f xml:space="preserve"> 'Insert Tab Bedrijf'!BZ754</f>
        <v>0</v>
      </c>
      <c r="G753" s="3" t="e">
        <f>VLOOKUP(F753:F1715,'Sector codes'!A$5:C$71,3,FALSE)</f>
        <v>#N/A</v>
      </c>
      <c r="H753">
        <f>COUNTIFS('Insert Tab Werknemers'!A:A,A753,'Insert Tab Werknemers'!CD:CD,17)</f>
        <v>0</v>
      </c>
      <c r="I753" s="19" t="str">
        <f t="shared" si="12"/>
        <v>0</v>
      </c>
    </row>
    <row r="754" spans="1:9">
      <c r="A754">
        <f>'Insert Tab Bedrijf'!B755</f>
        <v>0</v>
      </c>
      <c r="B754">
        <f>'Insert Tab Bedrijf'!C755</f>
        <v>0</v>
      </c>
      <c r="C754" s="3">
        <f xml:space="preserve"> COUNTIF('Insert Tab Werknemers'!A$3:A$20000,A754)</f>
        <v>0</v>
      </c>
      <c r="D754" s="19">
        <f>VALUE('Insert Tab Bedrijf'!BY755)</f>
        <v>0</v>
      </c>
      <c r="E754" s="3" t="e">
        <f xml:space="preserve"> VLOOKUP(D754,'CAO Brancheregelingen lijst'!A:B,2,FALSE)</f>
        <v>#N/A</v>
      </c>
      <c r="F754" s="3">
        <f xml:space="preserve"> 'Insert Tab Bedrijf'!BZ755</f>
        <v>0</v>
      </c>
      <c r="G754" s="3" t="e">
        <f>VLOOKUP(F754:F1716,'Sector codes'!A$5:C$71,3,FALSE)</f>
        <v>#N/A</v>
      </c>
      <c r="H754">
        <f>COUNTIFS('Insert Tab Werknemers'!A:A,A754,'Insert Tab Werknemers'!CD:CD,17)</f>
        <v>0</v>
      </c>
      <c r="I754" s="19" t="str">
        <f t="shared" si="12"/>
        <v>0</v>
      </c>
    </row>
    <row r="755" spans="1:9">
      <c r="A755">
        <f>'Insert Tab Bedrijf'!B756</f>
        <v>0</v>
      </c>
      <c r="B755">
        <f>'Insert Tab Bedrijf'!C756</f>
        <v>0</v>
      </c>
      <c r="C755" s="3">
        <f xml:space="preserve"> COUNTIF('Insert Tab Werknemers'!A$3:A$20000,A755)</f>
        <v>0</v>
      </c>
      <c r="D755" s="19">
        <f>VALUE('Insert Tab Bedrijf'!BY756)</f>
        <v>0</v>
      </c>
      <c r="E755" s="3" t="e">
        <f xml:space="preserve"> VLOOKUP(D755,'CAO Brancheregelingen lijst'!A:B,2,FALSE)</f>
        <v>#N/A</v>
      </c>
      <c r="F755" s="3">
        <f xml:space="preserve"> 'Insert Tab Bedrijf'!BZ756</f>
        <v>0</v>
      </c>
      <c r="G755" s="3" t="e">
        <f>VLOOKUP(F755:F1717,'Sector codes'!A$5:C$71,3,FALSE)</f>
        <v>#N/A</v>
      </c>
      <c r="H755">
        <f>COUNTIFS('Insert Tab Werknemers'!A:A,A755,'Insert Tab Werknemers'!CD:CD,17)</f>
        <v>0</v>
      </c>
      <c r="I755" s="19" t="str">
        <f t="shared" si="12"/>
        <v>0</v>
      </c>
    </row>
    <row r="756" spans="1:9">
      <c r="A756">
        <f>'Insert Tab Bedrijf'!B757</f>
        <v>0</v>
      </c>
      <c r="B756">
        <f>'Insert Tab Bedrijf'!C757</f>
        <v>0</v>
      </c>
      <c r="C756" s="3">
        <f xml:space="preserve"> COUNTIF('Insert Tab Werknemers'!A$3:A$20000,A756)</f>
        <v>0</v>
      </c>
      <c r="D756" s="19">
        <f>VALUE('Insert Tab Bedrijf'!BY757)</f>
        <v>0</v>
      </c>
      <c r="E756" s="3" t="e">
        <f xml:space="preserve"> VLOOKUP(D756,'CAO Brancheregelingen lijst'!A:B,2,FALSE)</f>
        <v>#N/A</v>
      </c>
      <c r="F756" s="3">
        <f xml:space="preserve"> 'Insert Tab Bedrijf'!BZ757</f>
        <v>0</v>
      </c>
      <c r="G756" s="3" t="e">
        <f>VLOOKUP(F756:F1718,'Sector codes'!A$5:C$71,3,FALSE)</f>
        <v>#N/A</v>
      </c>
      <c r="H756">
        <f>COUNTIFS('Insert Tab Werknemers'!A:A,A756,'Insert Tab Werknemers'!CD:CD,17)</f>
        <v>0</v>
      </c>
      <c r="I756" s="19" t="str">
        <f t="shared" si="12"/>
        <v>0</v>
      </c>
    </row>
    <row r="757" spans="1:9">
      <c r="A757">
        <f>'Insert Tab Bedrijf'!B758</f>
        <v>0</v>
      </c>
      <c r="B757">
        <f>'Insert Tab Bedrijf'!C758</f>
        <v>0</v>
      </c>
      <c r="C757" s="3">
        <f xml:space="preserve"> COUNTIF('Insert Tab Werknemers'!A$3:A$20000,A757)</f>
        <v>0</v>
      </c>
      <c r="D757" s="19">
        <f>VALUE('Insert Tab Bedrijf'!BY758)</f>
        <v>0</v>
      </c>
      <c r="E757" s="3" t="e">
        <f xml:space="preserve"> VLOOKUP(D757,'CAO Brancheregelingen lijst'!A:B,2,FALSE)</f>
        <v>#N/A</v>
      </c>
      <c r="F757" s="3">
        <f xml:space="preserve"> 'Insert Tab Bedrijf'!BZ758</f>
        <v>0</v>
      </c>
      <c r="G757" s="3" t="e">
        <f>VLOOKUP(F757:F1719,'Sector codes'!A$5:C$71,3,FALSE)</f>
        <v>#N/A</v>
      </c>
      <c r="H757">
        <f>COUNTIFS('Insert Tab Werknemers'!A:A,A757,'Insert Tab Werknemers'!CD:CD,17)</f>
        <v>0</v>
      </c>
      <c r="I757" s="19" t="str">
        <f t="shared" si="12"/>
        <v>0</v>
      </c>
    </row>
    <row r="758" spans="1:9">
      <c r="A758">
        <f>'Insert Tab Bedrijf'!B759</f>
        <v>0</v>
      </c>
      <c r="B758">
        <f>'Insert Tab Bedrijf'!C759</f>
        <v>0</v>
      </c>
      <c r="C758" s="3">
        <f xml:space="preserve"> COUNTIF('Insert Tab Werknemers'!A$3:A$20000,A758)</f>
        <v>0</v>
      </c>
      <c r="D758" s="19">
        <f>VALUE('Insert Tab Bedrijf'!BY759)</f>
        <v>0</v>
      </c>
      <c r="E758" s="3" t="e">
        <f xml:space="preserve"> VLOOKUP(D758,'CAO Brancheregelingen lijst'!A:B,2,FALSE)</f>
        <v>#N/A</v>
      </c>
      <c r="F758" s="3">
        <f xml:space="preserve"> 'Insert Tab Bedrijf'!BZ759</f>
        <v>0</v>
      </c>
      <c r="G758" s="3" t="e">
        <f>VLOOKUP(F758:F1720,'Sector codes'!A$5:C$71,3,FALSE)</f>
        <v>#N/A</v>
      </c>
      <c r="H758">
        <f>COUNTIFS('Insert Tab Werknemers'!A:A,A758,'Insert Tab Werknemers'!CD:CD,17)</f>
        <v>0</v>
      </c>
      <c r="I758" s="19" t="str">
        <f t="shared" si="12"/>
        <v>0</v>
      </c>
    </row>
    <row r="759" spans="1:9">
      <c r="A759">
        <f>'Insert Tab Bedrijf'!B760</f>
        <v>0</v>
      </c>
      <c r="B759">
        <f>'Insert Tab Bedrijf'!C760</f>
        <v>0</v>
      </c>
      <c r="C759" s="3">
        <f xml:space="preserve"> COUNTIF('Insert Tab Werknemers'!A$3:A$20000,A759)</f>
        <v>0</v>
      </c>
      <c r="D759" s="19">
        <f>VALUE('Insert Tab Bedrijf'!BY760)</f>
        <v>0</v>
      </c>
      <c r="E759" s="3" t="e">
        <f xml:space="preserve"> VLOOKUP(D759,'CAO Brancheregelingen lijst'!A:B,2,FALSE)</f>
        <v>#N/A</v>
      </c>
      <c r="F759" s="3">
        <f xml:space="preserve"> 'Insert Tab Bedrijf'!BZ760</f>
        <v>0</v>
      </c>
      <c r="G759" s="3" t="e">
        <f>VLOOKUP(F759:F1721,'Sector codes'!A$5:C$71,3,FALSE)</f>
        <v>#N/A</v>
      </c>
      <c r="H759">
        <f>COUNTIFS('Insert Tab Werknemers'!A:A,A759,'Insert Tab Werknemers'!CD:CD,17)</f>
        <v>0</v>
      </c>
      <c r="I759" s="19" t="str">
        <f t="shared" si="12"/>
        <v>0</v>
      </c>
    </row>
    <row r="760" spans="1:9">
      <c r="A760">
        <f>'Insert Tab Bedrijf'!B761</f>
        <v>0</v>
      </c>
      <c r="B760">
        <f>'Insert Tab Bedrijf'!C761</f>
        <v>0</v>
      </c>
      <c r="C760" s="3">
        <f xml:space="preserve"> COUNTIF('Insert Tab Werknemers'!A$3:A$20000,A760)</f>
        <v>0</v>
      </c>
      <c r="D760" s="19">
        <f>VALUE('Insert Tab Bedrijf'!BY761)</f>
        <v>0</v>
      </c>
      <c r="E760" s="3" t="e">
        <f xml:space="preserve"> VLOOKUP(D760,'CAO Brancheregelingen lijst'!A:B,2,FALSE)</f>
        <v>#N/A</v>
      </c>
      <c r="F760" s="3">
        <f xml:space="preserve"> 'Insert Tab Bedrijf'!BZ761</f>
        <v>0</v>
      </c>
      <c r="G760" s="3" t="e">
        <f>VLOOKUP(F760:F1722,'Sector codes'!A$5:C$71,3,FALSE)</f>
        <v>#N/A</v>
      </c>
      <c r="H760">
        <f>COUNTIFS('Insert Tab Werknemers'!A:A,A760,'Insert Tab Werknemers'!CD:CD,17)</f>
        <v>0</v>
      </c>
      <c r="I760" s="19" t="str">
        <f t="shared" si="12"/>
        <v>0</v>
      </c>
    </row>
    <row r="761" spans="1:9">
      <c r="A761">
        <f>'Insert Tab Bedrijf'!B762</f>
        <v>0</v>
      </c>
      <c r="B761">
        <f>'Insert Tab Bedrijf'!C762</f>
        <v>0</v>
      </c>
      <c r="C761" s="3">
        <f xml:space="preserve"> COUNTIF('Insert Tab Werknemers'!A$3:A$20000,A761)</f>
        <v>0</v>
      </c>
      <c r="D761" s="19">
        <f>VALUE('Insert Tab Bedrijf'!BY762)</f>
        <v>0</v>
      </c>
      <c r="E761" s="3" t="e">
        <f xml:space="preserve"> VLOOKUP(D761,'CAO Brancheregelingen lijst'!A:B,2,FALSE)</f>
        <v>#N/A</v>
      </c>
      <c r="F761" s="3">
        <f xml:space="preserve"> 'Insert Tab Bedrijf'!BZ762</f>
        <v>0</v>
      </c>
      <c r="G761" s="3" t="e">
        <f>VLOOKUP(F761:F1723,'Sector codes'!A$5:C$71,3,FALSE)</f>
        <v>#N/A</v>
      </c>
      <c r="H761">
        <f>COUNTIFS('Insert Tab Werknemers'!A:A,A761,'Insert Tab Werknemers'!CD:CD,17)</f>
        <v>0</v>
      </c>
      <c r="I761" s="19" t="str">
        <f t="shared" si="12"/>
        <v>0</v>
      </c>
    </row>
    <row r="762" spans="1:9">
      <c r="A762">
        <f>'Insert Tab Bedrijf'!B763</f>
        <v>0</v>
      </c>
      <c r="B762">
        <f>'Insert Tab Bedrijf'!C763</f>
        <v>0</v>
      </c>
      <c r="C762" s="3">
        <f xml:space="preserve"> COUNTIF('Insert Tab Werknemers'!A$3:A$20000,A762)</f>
        <v>0</v>
      </c>
      <c r="D762" s="19">
        <f>VALUE('Insert Tab Bedrijf'!BY763)</f>
        <v>0</v>
      </c>
      <c r="E762" s="3" t="e">
        <f xml:space="preserve"> VLOOKUP(D762,'CAO Brancheregelingen lijst'!A:B,2,FALSE)</f>
        <v>#N/A</v>
      </c>
      <c r="F762" s="3">
        <f xml:space="preserve"> 'Insert Tab Bedrijf'!BZ763</f>
        <v>0</v>
      </c>
      <c r="G762" s="3" t="e">
        <f>VLOOKUP(F762:F1724,'Sector codes'!A$5:C$71,3,FALSE)</f>
        <v>#N/A</v>
      </c>
      <c r="H762">
        <f>COUNTIFS('Insert Tab Werknemers'!A:A,A762,'Insert Tab Werknemers'!CD:CD,17)</f>
        <v>0</v>
      </c>
      <c r="I762" s="19" t="str">
        <f t="shared" si="12"/>
        <v>0</v>
      </c>
    </row>
    <row r="763" spans="1:9">
      <c r="A763">
        <f>'Insert Tab Bedrijf'!B764</f>
        <v>0</v>
      </c>
      <c r="B763">
        <f>'Insert Tab Bedrijf'!C764</f>
        <v>0</v>
      </c>
      <c r="C763" s="3">
        <f xml:space="preserve"> COUNTIF('Insert Tab Werknemers'!A$3:A$20000,A763)</f>
        <v>0</v>
      </c>
      <c r="D763" s="19">
        <f>VALUE('Insert Tab Bedrijf'!BY764)</f>
        <v>0</v>
      </c>
      <c r="E763" s="3" t="e">
        <f xml:space="preserve"> VLOOKUP(D763,'CAO Brancheregelingen lijst'!A:B,2,FALSE)</f>
        <v>#N/A</v>
      </c>
      <c r="F763" s="3">
        <f xml:space="preserve"> 'Insert Tab Bedrijf'!BZ764</f>
        <v>0</v>
      </c>
      <c r="G763" s="3" t="e">
        <f>VLOOKUP(F763:F1725,'Sector codes'!A$5:C$71,3,FALSE)</f>
        <v>#N/A</v>
      </c>
      <c r="H763">
        <f>COUNTIFS('Insert Tab Werknemers'!A:A,A763,'Insert Tab Werknemers'!CD:CD,17)</f>
        <v>0</v>
      </c>
      <c r="I763" s="19" t="str">
        <f t="shared" si="12"/>
        <v>0</v>
      </c>
    </row>
    <row r="764" spans="1:9">
      <c r="A764">
        <f>'Insert Tab Bedrijf'!B765</f>
        <v>0</v>
      </c>
      <c r="B764">
        <f>'Insert Tab Bedrijf'!C765</f>
        <v>0</v>
      </c>
      <c r="C764" s="3">
        <f xml:space="preserve"> COUNTIF('Insert Tab Werknemers'!A$3:A$20000,A764)</f>
        <v>0</v>
      </c>
      <c r="D764" s="19">
        <f>VALUE('Insert Tab Bedrijf'!BY765)</f>
        <v>0</v>
      </c>
      <c r="E764" s="3" t="e">
        <f xml:space="preserve"> VLOOKUP(D764,'CAO Brancheregelingen lijst'!A:B,2,FALSE)</f>
        <v>#N/A</v>
      </c>
      <c r="F764" s="3">
        <f xml:space="preserve"> 'Insert Tab Bedrijf'!BZ765</f>
        <v>0</v>
      </c>
      <c r="G764" s="3" t="e">
        <f>VLOOKUP(F764:F1726,'Sector codes'!A$5:C$71,3,FALSE)</f>
        <v>#N/A</v>
      </c>
      <c r="H764">
        <f>COUNTIFS('Insert Tab Werknemers'!A:A,A764,'Insert Tab Werknemers'!CD:CD,17)</f>
        <v>0</v>
      </c>
      <c r="I764" s="19" t="str">
        <f t="shared" si="12"/>
        <v>0</v>
      </c>
    </row>
    <row r="765" spans="1:9">
      <c r="A765">
        <f>'Insert Tab Bedrijf'!B766</f>
        <v>0</v>
      </c>
      <c r="B765">
        <f>'Insert Tab Bedrijf'!C766</f>
        <v>0</v>
      </c>
      <c r="C765" s="3">
        <f xml:space="preserve"> COUNTIF('Insert Tab Werknemers'!A$3:A$20000,A765)</f>
        <v>0</v>
      </c>
      <c r="D765" s="19">
        <f>VALUE('Insert Tab Bedrijf'!BY766)</f>
        <v>0</v>
      </c>
      <c r="E765" s="3" t="e">
        <f xml:space="preserve"> VLOOKUP(D765,'CAO Brancheregelingen lijst'!A:B,2,FALSE)</f>
        <v>#N/A</v>
      </c>
      <c r="F765" s="3">
        <f xml:space="preserve"> 'Insert Tab Bedrijf'!BZ766</f>
        <v>0</v>
      </c>
      <c r="G765" s="3" t="e">
        <f>VLOOKUP(F765:F1727,'Sector codes'!A$5:C$71,3,FALSE)</f>
        <v>#N/A</v>
      </c>
      <c r="H765">
        <f>COUNTIFS('Insert Tab Werknemers'!A:A,A765,'Insert Tab Werknemers'!CD:CD,17)</f>
        <v>0</v>
      </c>
      <c r="I765" s="19" t="str">
        <f t="shared" si="12"/>
        <v>0</v>
      </c>
    </row>
    <row r="766" spans="1:9">
      <c r="A766">
        <f>'Insert Tab Bedrijf'!B767</f>
        <v>0</v>
      </c>
      <c r="B766">
        <f>'Insert Tab Bedrijf'!C767</f>
        <v>0</v>
      </c>
      <c r="C766" s="3">
        <f xml:space="preserve"> COUNTIF('Insert Tab Werknemers'!A$3:A$20000,A766)</f>
        <v>0</v>
      </c>
      <c r="D766" s="19">
        <f>VALUE('Insert Tab Bedrijf'!BY767)</f>
        <v>0</v>
      </c>
      <c r="E766" s="3" t="e">
        <f xml:space="preserve"> VLOOKUP(D766,'CAO Brancheregelingen lijst'!A:B,2,FALSE)</f>
        <v>#N/A</v>
      </c>
      <c r="F766" s="3">
        <f xml:space="preserve"> 'Insert Tab Bedrijf'!BZ767</f>
        <v>0</v>
      </c>
      <c r="G766" s="3" t="e">
        <f>VLOOKUP(F766:F1728,'Sector codes'!A$5:C$71,3,FALSE)</f>
        <v>#N/A</v>
      </c>
      <c r="H766">
        <f>COUNTIFS('Insert Tab Werknemers'!A:A,A766,'Insert Tab Werknemers'!CD:CD,17)</f>
        <v>0</v>
      </c>
      <c r="I766" s="19" t="str">
        <f t="shared" si="12"/>
        <v>0</v>
      </c>
    </row>
    <row r="767" spans="1:9">
      <c r="A767">
        <f>'Insert Tab Bedrijf'!B768</f>
        <v>0</v>
      </c>
      <c r="B767">
        <f>'Insert Tab Bedrijf'!C768</f>
        <v>0</v>
      </c>
      <c r="C767" s="3">
        <f xml:space="preserve"> COUNTIF('Insert Tab Werknemers'!A$3:A$20000,A767)</f>
        <v>0</v>
      </c>
      <c r="D767" s="19">
        <f>VALUE('Insert Tab Bedrijf'!BY768)</f>
        <v>0</v>
      </c>
      <c r="E767" s="3" t="e">
        <f xml:space="preserve"> VLOOKUP(D767,'CAO Brancheregelingen lijst'!A:B,2,FALSE)</f>
        <v>#N/A</v>
      </c>
      <c r="F767" s="3">
        <f xml:space="preserve"> 'Insert Tab Bedrijf'!BZ768</f>
        <v>0</v>
      </c>
      <c r="G767" s="3" t="e">
        <f>VLOOKUP(F767:F1729,'Sector codes'!A$5:C$71,3,FALSE)</f>
        <v>#N/A</v>
      </c>
      <c r="H767">
        <f>COUNTIFS('Insert Tab Werknemers'!A:A,A767,'Insert Tab Werknemers'!CD:CD,17)</f>
        <v>0</v>
      </c>
      <c r="I767" s="19" t="str">
        <f t="shared" si="12"/>
        <v>0</v>
      </c>
    </row>
    <row r="768" spans="1:9">
      <c r="A768">
        <f>'Insert Tab Bedrijf'!B769</f>
        <v>0</v>
      </c>
      <c r="B768">
        <f>'Insert Tab Bedrijf'!C769</f>
        <v>0</v>
      </c>
      <c r="C768" s="3">
        <f xml:space="preserve"> COUNTIF('Insert Tab Werknemers'!A$3:A$20000,A768)</f>
        <v>0</v>
      </c>
      <c r="D768" s="19">
        <f>VALUE('Insert Tab Bedrijf'!BY769)</f>
        <v>0</v>
      </c>
      <c r="E768" s="3" t="e">
        <f xml:space="preserve"> VLOOKUP(D768,'CAO Brancheregelingen lijst'!A:B,2,FALSE)</f>
        <v>#N/A</v>
      </c>
      <c r="F768" s="3">
        <f xml:space="preserve"> 'Insert Tab Bedrijf'!BZ769</f>
        <v>0</v>
      </c>
      <c r="G768" s="3" t="e">
        <f>VLOOKUP(F768:F1730,'Sector codes'!A$5:C$71,3,FALSE)</f>
        <v>#N/A</v>
      </c>
      <c r="H768">
        <f>COUNTIFS('Insert Tab Werknemers'!A:A,A768,'Insert Tab Werknemers'!CD:CD,17)</f>
        <v>0</v>
      </c>
      <c r="I768" s="19" t="str">
        <f t="shared" si="12"/>
        <v>0</v>
      </c>
    </row>
    <row r="769" spans="1:9">
      <c r="A769">
        <f>'Insert Tab Bedrijf'!B770</f>
        <v>0</v>
      </c>
      <c r="B769">
        <f>'Insert Tab Bedrijf'!C770</f>
        <v>0</v>
      </c>
      <c r="C769" s="3">
        <f xml:space="preserve"> COUNTIF('Insert Tab Werknemers'!A$3:A$20000,A769)</f>
        <v>0</v>
      </c>
      <c r="D769" s="19">
        <f>VALUE('Insert Tab Bedrijf'!BY770)</f>
        <v>0</v>
      </c>
      <c r="E769" s="3" t="e">
        <f xml:space="preserve"> VLOOKUP(D769,'CAO Brancheregelingen lijst'!A:B,2,FALSE)</f>
        <v>#N/A</v>
      </c>
      <c r="F769" s="3">
        <f xml:space="preserve"> 'Insert Tab Bedrijf'!BZ770</f>
        <v>0</v>
      </c>
      <c r="G769" s="3" t="e">
        <f>VLOOKUP(F769:F1731,'Sector codes'!A$5:C$71,3,FALSE)</f>
        <v>#N/A</v>
      </c>
      <c r="H769">
        <f>COUNTIFS('Insert Tab Werknemers'!A:A,A769,'Insert Tab Werknemers'!CD:CD,17)</f>
        <v>0</v>
      </c>
      <c r="I769" s="19" t="str">
        <f t="shared" si="12"/>
        <v>0</v>
      </c>
    </row>
    <row r="770" spans="1:9">
      <c r="A770">
        <f>'Insert Tab Bedrijf'!B771</f>
        <v>0</v>
      </c>
      <c r="B770">
        <f>'Insert Tab Bedrijf'!C771</f>
        <v>0</v>
      </c>
      <c r="C770" s="3">
        <f xml:space="preserve"> COUNTIF('Insert Tab Werknemers'!A$3:A$20000,A770)</f>
        <v>0</v>
      </c>
      <c r="D770" s="19">
        <f>VALUE('Insert Tab Bedrijf'!BY771)</f>
        <v>0</v>
      </c>
      <c r="E770" s="3" t="e">
        <f xml:space="preserve"> VLOOKUP(D770,'CAO Brancheregelingen lijst'!A:B,2,FALSE)</f>
        <v>#N/A</v>
      </c>
      <c r="F770" s="3">
        <f xml:space="preserve"> 'Insert Tab Bedrijf'!BZ771</f>
        <v>0</v>
      </c>
      <c r="G770" s="3" t="e">
        <f>VLOOKUP(F770:F1732,'Sector codes'!A$5:C$71,3,FALSE)</f>
        <v>#N/A</v>
      </c>
      <c r="H770">
        <f>COUNTIFS('Insert Tab Werknemers'!A:A,A770,'Insert Tab Werknemers'!CD:CD,17)</f>
        <v>0</v>
      </c>
      <c r="I770" s="19" t="str">
        <f t="shared" ref="I770:I800" si="13">IF(H770=0,"0",(IF(C770-H770&lt;3,"1","0")))</f>
        <v>0</v>
      </c>
    </row>
    <row r="771" spans="1:9">
      <c r="A771">
        <f>'Insert Tab Bedrijf'!B772</f>
        <v>0</v>
      </c>
      <c r="B771">
        <f>'Insert Tab Bedrijf'!C772</f>
        <v>0</v>
      </c>
      <c r="C771" s="3">
        <f xml:space="preserve"> COUNTIF('Insert Tab Werknemers'!A$3:A$20000,A771)</f>
        <v>0</v>
      </c>
      <c r="D771" s="19">
        <f>VALUE('Insert Tab Bedrijf'!BY772)</f>
        <v>0</v>
      </c>
      <c r="E771" s="3" t="e">
        <f xml:space="preserve"> VLOOKUP(D771,'CAO Brancheregelingen lijst'!A:B,2,FALSE)</f>
        <v>#N/A</v>
      </c>
      <c r="F771" s="3">
        <f xml:space="preserve"> 'Insert Tab Bedrijf'!BZ772</f>
        <v>0</v>
      </c>
      <c r="G771" s="3" t="e">
        <f>VLOOKUP(F771:F1733,'Sector codes'!A$5:C$71,3,FALSE)</f>
        <v>#N/A</v>
      </c>
      <c r="H771">
        <f>COUNTIFS('Insert Tab Werknemers'!A:A,A771,'Insert Tab Werknemers'!CD:CD,17)</f>
        <v>0</v>
      </c>
      <c r="I771" s="19" t="str">
        <f t="shared" si="13"/>
        <v>0</v>
      </c>
    </row>
    <row r="772" spans="1:9">
      <c r="A772">
        <f>'Insert Tab Bedrijf'!B773</f>
        <v>0</v>
      </c>
      <c r="B772">
        <f>'Insert Tab Bedrijf'!C773</f>
        <v>0</v>
      </c>
      <c r="C772" s="3">
        <f xml:space="preserve"> COUNTIF('Insert Tab Werknemers'!A$3:A$20000,A772)</f>
        <v>0</v>
      </c>
      <c r="D772" s="19">
        <f>VALUE('Insert Tab Bedrijf'!BY773)</f>
        <v>0</v>
      </c>
      <c r="E772" s="3" t="e">
        <f xml:space="preserve"> VLOOKUP(D772,'CAO Brancheregelingen lijst'!A:B,2,FALSE)</f>
        <v>#N/A</v>
      </c>
      <c r="F772" s="3">
        <f xml:space="preserve"> 'Insert Tab Bedrijf'!BZ773</f>
        <v>0</v>
      </c>
      <c r="G772" s="3" t="e">
        <f>VLOOKUP(F772:F1734,'Sector codes'!A$5:C$71,3,FALSE)</f>
        <v>#N/A</v>
      </c>
      <c r="H772">
        <f>COUNTIFS('Insert Tab Werknemers'!A:A,A772,'Insert Tab Werknemers'!CD:CD,17)</f>
        <v>0</v>
      </c>
      <c r="I772" s="19" t="str">
        <f t="shared" si="13"/>
        <v>0</v>
      </c>
    </row>
    <row r="773" spans="1:9">
      <c r="A773">
        <f>'Insert Tab Bedrijf'!B774</f>
        <v>0</v>
      </c>
      <c r="B773">
        <f>'Insert Tab Bedrijf'!C774</f>
        <v>0</v>
      </c>
      <c r="C773" s="3">
        <f xml:space="preserve"> COUNTIF('Insert Tab Werknemers'!A$3:A$20000,A773)</f>
        <v>0</v>
      </c>
      <c r="D773" s="19">
        <f>VALUE('Insert Tab Bedrijf'!BY774)</f>
        <v>0</v>
      </c>
      <c r="E773" s="3" t="e">
        <f xml:space="preserve"> VLOOKUP(D773,'CAO Brancheregelingen lijst'!A:B,2,FALSE)</f>
        <v>#N/A</v>
      </c>
      <c r="F773" s="3">
        <f xml:space="preserve"> 'Insert Tab Bedrijf'!BZ774</f>
        <v>0</v>
      </c>
      <c r="G773" s="3" t="e">
        <f>VLOOKUP(F773:F1735,'Sector codes'!A$5:C$71,3,FALSE)</f>
        <v>#N/A</v>
      </c>
      <c r="H773">
        <f>COUNTIFS('Insert Tab Werknemers'!A:A,A773,'Insert Tab Werknemers'!CD:CD,17)</f>
        <v>0</v>
      </c>
      <c r="I773" s="19" t="str">
        <f t="shared" si="13"/>
        <v>0</v>
      </c>
    </row>
    <row r="774" spans="1:9">
      <c r="A774">
        <f>'Insert Tab Bedrijf'!B775</f>
        <v>0</v>
      </c>
      <c r="B774">
        <f>'Insert Tab Bedrijf'!C775</f>
        <v>0</v>
      </c>
      <c r="C774" s="3">
        <f xml:space="preserve"> COUNTIF('Insert Tab Werknemers'!A$3:A$20000,A774)</f>
        <v>0</v>
      </c>
      <c r="D774" s="19">
        <f>VALUE('Insert Tab Bedrijf'!BY775)</f>
        <v>0</v>
      </c>
      <c r="E774" s="3" t="e">
        <f xml:space="preserve"> VLOOKUP(D774,'CAO Brancheregelingen lijst'!A:B,2,FALSE)</f>
        <v>#N/A</v>
      </c>
      <c r="F774" s="3">
        <f xml:space="preserve"> 'Insert Tab Bedrijf'!BZ775</f>
        <v>0</v>
      </c>
      <c r="G774" s="3" t="e">
        <f>VLOOKUP(F774:F1736,'Sector codes'!A$5:C$71,3,FALSE)</f>
        <v>#N/A</v>
      </c>
      <c r="H774">
        <f>COUNTIFS('Insert Tab Werknemers'!A:A,A774,'Insert Tab Werknemers'!CD:CD,17)</f>
        <v>0</v>
      </c>
      <c r="I774" s="19" t="str">
        <f t="shared" si="13"/>
        <v>0</v>
      </c>
    </row>
    <row r="775" spans="1:9">
      <c r="A775">
        <f>'Insert Tab Bedrijf'!B776</f>
        <v>0</v>
      </c>
      <c r="B775">
        <f>'Insert Tab Bedrijf'!C776</f>
        <v>0</v>
      </c>
      <c r="C775" s="3">
        <f xml:space="preserve"> COUNTIF('Insert Tab Werknemers'!A$3:A$20000,A775)</f>
        <v>0</v>
      </c>
      <c r="D775" s="19">
        <f>VALUE('Insert Tab Bedrijf'!BY776)</f>
        <v>0</v>
      </c>
      <c r="E775" s="3" t="e">
        <f xml:space="preserve"> VLOOKUP(D775,'CAO Brancheregelingen lijst'!A:B,2,FALSE)</f>
        <v>#N/A</v>
      </c>
      <c r="F775" s="3">
        <f xml:space="preserve"> 'Insert Tab Bedrijf'!BZ776</f>
        <v>0</v>
      </c>
      <c r="G775" s="3" t="e">
        <f>VLOOKUP(F775:F1737,'Sector codes'!A$5:C$71,3,FALSE)</f>
        <v>#N/A</v>
      </c>
      <c r="H775">
        <f>COUNTIFS('Insert Tab Werknemers'!A:A,A775,'Insert Tab Werknemers'!CD:CD,17)</f>
        <v>0</v>
      </c>
      <c r="I775" s="19" t="str">
        <f t="shared" si="13"/>
        <v>0</v>
      </c>
    </row>
    <row r="776" spans="1:9">
      <c r="A776">
        <f>'Insert Tab Bedrijf'!B777</f>
        <v>0</v>
      </c>
      <c r="B776">
        <f>'Insert Tab Bedrijf'!C777</f>
        <v>0</v>
      </c>
      <c r="C776" s="3">
        <f xml:space="preserve"> COUNTIF('Insert Tab Werknemers'!A$3:A$20000,A776)</f>
        <v>0</v>
      </c>
      <c r="D776" s="19">
        <f>VALUE('Insert Tab Bedrijf'!BY777)</f>
        <v>0</v>
      </c>
      <c r="E776" s="3" t="e">
        <f xml:space="preserve"> VLOOKUP(D776,'CAO Brancheregelingen lijst'!A:B,2,FALSE)</f>
        <v>#N/A</v>
      </c>
      <c r="F776" s="3">
        <f xml:space="preserve"> 'Insert Tab Bedrijf'!BZ777</f>
        <v>0</v>
      </c>
      <c r="G776" s="3" t="e">
        <f>VLOOKUP(F776:F1738,'Sector codes'!A$5:C$71,3,FALSE)</f>
        <v>#N/A</v>
      </c>
      <c r="H776">
        <f>COUNTIFS('Insert Tab Werknemers'!A:A,A776,'Insert Tab Werknemers'!CD:CD,17)</f>
        <v>0</v>
      </c>
      <c r="I776" s="19" t="str">
        <f t="shared" si="13"/>
        <v>0</v>
      </c>
    </row>
    <row r="777" spans="1:9">
      <c r="A777">
        <f>'Insert Tab Bedrijf'!B778</f>
        <v>0</v>
      </c>
      <c r="B777">
        <f>'Insert Tab Bedrijf'!C778</f>
        <v>0</v>
      </c>
      <c r="C777" s="3">
        <f xml:space="preserve"> COUNTIF('Insert Tab Werknemers'!A$3:A$20000,A777)</f>
        <v>0</v>
      </c>
      <c r="D777" s="19">
        <f>VALUE('Insert Tab Bedrijf'!BY778)</f>
        <v>0</v>
      </c>
      <c r="E777" s="3" t="e">
        <f xml:space="preserve"> VLOOKUP(D777,'CAO Brancheregelingen lijst'!A:B,2,FALSE)</f>
        <v>#N/A</v>
      </c>
      <c r="F777" s="3">
        <f xml:space="preserve"> 'Insert Tab Bedrijf'!BZ778</f>
        <v>0</v>
      </c>
      <c r="G777" s="3" t="e">
        <f>VLOOKUP(F777:F1739,'Sector codes'!A$5:C$71,3,FALSE)</f>
        <v>#N/A</v>
      </c>
      <c r="H777">
        <f>COUNTIFS('Insert Tab Werknemers'!A:A,A777,'Insert Tab Werknemers'!CD:CD,17)</f>
        <v>0</v>
      </c>
      <c r="I777" s="19" t="str">
        <f t="shared" si="13"/>
        <v>0</v>
      </c>
    </row>
    <row r="778" spans="1:9">
      <c r="A778">
        <f>'Insert Tab Bedrijf'!B779</f>
        <v>0</v>
      </c>
      <c r="B778">
        <f>'Insert Tab Bedrijf'!C779</f>
        <v>0</v>
      </c>
      <c r="C778" s="3">
        <f xml:space="preserve"> COUNTIF('Insert Tab Werknemers'!A$3:A$20000,A778)</f>
        <v>0</v>
      </c>
      <c r="D778" s="19">
        <f>VALUE('Insert Tab Bedrijf'!BY779)</f>
        <v>0</v>
      </c>
      <c r="E778" s="3" t="e">
        <f xml:space="preserve"> VLOOKUP(D778,'CAO Brancheregelingen lijst'!A:B,2,FALSE)</f>
        <v>#N/A</v>
      </c>
      <c r="F778" s="3">
        <f xml:space="preserve"> 'Insert Tab Bedrijf'!BZ779</f>
        <v>0</v>
      </c>
      <c r="G778" s="3" t="e">
        <f>VLOOKUP(F778:F1740,'Sector codes'!A$5:C$71,3,FALSE)</f>
        <v>#N/A</v>
      </c>
      <c r="H778">
        <f>COUNTIFS('Insert Tab Werknemers'!A:A,A778,'Insert Tab Werknemers'!CD:CD,17)</f>
        <v>0</v>
      </c>
      <c r="I778" s="19" t="str">
        <f t="shared" si="13"/>
        <v>0</v>
      </c>
    </row>
    <row r="779" spans="1:9">
      <c r="A779">
        <f>'Insert Tab Bedrijf'!B780</f>
        <v>0</v>
      </c>
      <c r="B779">
        <f>'Insert Tab Bedrijf'!C780</f>
        <v>0</v>
      </c>
      <c r="C779" s="3">
        <f xml:space="preserve"> COUNTIF('Insert Tab Werknemers'!A$3:A$20000,A779)</f>
        <v>0</v>
      </c>
      <c r="D779" s="19">
        <f>VALUE('Insert Tab Bedrijf'!BY780)</f>
        <v>0</v>
      </c>
      <c r="E779" s="3" t="e">
        <f xml:space="preserve"> VLOOKUP(D779,'CAO Brancheregelingen lijst'!A:B,2,FALSE)</f>
        <v>#N/A</v>
      </c>
      <c r="F779" s="3">
        <f xml:space="preserve"> 'Insert Tab Bedrijf'!BZ780</f>
        <v>0</v>
      </c>
      <c r="G779" s="3" t="e">
        <f>VLOOKUP(F779:F1741,'Sector codes'!A$5:C$71,3,FALSE)</f>
        <v>#N/A</v>
      </c>
      <c r="H779">
        <f>COUNTIFS('Insert Tab Werknemers'!A:A,A779,'Insert Tab Werknemers'!CD:CD,17)</f>
        <v>0</v>
      </c>
      <c r="I779" s="19" t="str">
        <f t="shared" si="13"/>
        <v>0</v>
      </c>
    </row>
    <row r="780" spans="1:9">
      <c r="A780">
        <f>'Insert Tab Bedrijf'!B781</f>
        <v>0</v>
      </c>
      <c r="B780">
        <f>'Insert Tab Bedrijf'!C781</f>
        <v>0</v>
      </c>
      <c r="C780" s="3">
        <f xml:space="preserve"> COUNTIF('Insert Tab Werknemers'!A$3:A$20000,A780)</f>
        <v>0</v>
      </c>
      <c r="D780" s="19">
        <f>VALUE('Insert Tab Bedrijf'!BY781)</f>
        <v>0</v>
      </c>
      <c r="E780" s="3" t="e">
        <f xml:space="preserve"> VLOOKUP(D780,'CAO Brancheregelingen lijst'!A:B,2,FALSE)</f>
        <v>#N/A</v>
      </c>
      <c r="F780" s="3">
        <f xml:space="preserve"> 'Insert Tab Bedrijf'!BZ781</f>
        <v>0</v>
      </c>
      <c r="G780" s="3" t="e">
        <f>VLOOKUP(F780:F1742,'Sector codes'!A$5:C$71,3,FALSE)</f>
        <v>#N/A</v>
      </c>
      <c r="H780">
        <f>COUNTIFS('Insert Tab Werknemers'!A:A,A780,'Insert Tab Werknemers'!CD:CD,17)</f>
        <v>0</v>
      </c>
      <c r="I780" s="19" t="str">
        <f t="shared" si="13"/>
        <v>0</v>
      </c>
    </row>
    <row r="781" spans="1:9">
      <c r="A781">
        <f>'Insert Tab Bedrijf'!B782</f>
        <v>0</v>
      </c>
      <c r="B781">
        <f>'Insert Tab Bedrijf'!C782</f>
        <v>0</v>
      </c>
      <c r="C781" s="3">
        <f xml:space="preserve"> COUNTIF('Insert Tab Werknemers'!A$3:A$20000,A781)</f>
        <v>0</v>
      </c>
      <c r="D781" s="19">
        <f>VALUE('Insert Tab Bedrijf'!BY782)</f>
        <v>0</v>
      </c>
      <c r="E781" s="3" t="e">
        <f xml:space="preserve"> VLOOKUP(D781,'CAO Brancheregelingen lijst'!A:B,2,FALSE)</f>
        <v>#N/A</v>
      </c>
      <c r="F781" s="3">
        <f xml:space="preserve"> 'Insert Tab Bedrijf'!BZ782</f>
        <v>0</v>
      </c>
      <c r="G781" s="3" t="e">
        <f>VLOOKUP(F781:F1743,'Sector codes'!A$5:C$71,3,FALSE)</f>
        <v>#N/A</v>
      </c>
      <c r="H781">
        <f>COUNTIFS('Insert Tab Werknemers'!A:A,A781,'Insert Tab Werknemers'!CD:CD,17)</f>
        <v>0</v>
      </c>
      <c r="I781" s="19" t="str">
        <f t="shared" si="13"/>
        <v>0</v>
      </c>
    </row>
    <row r="782" spans="1:9">
      <c r="A782">
        <f>'Insert Tab Bedrijf'!B783</f>
        <v>0</v>
      </c>
      <c r="B782">
        <f>'Insert Tab Bedrijf'!C783</f>
        <v>0</v>
      </c>
      <c r="C782" s="3">
        <f xml:space="preserve"> COUNTIF('Insert Tab Werknemers'!A$3:A$20000,A782)</f>
        <v>0</v>
      </c>
      <c r="D782" s="19">
        <f>VALUE('Insert Tab Bedrijf'!BY783)</f>
        <v>0</v>
      </c>
      <c r="E782" s="3" t="e">
        <f xml:space="preserve"> VLOOKUP(D782,'CAO Brancheregelingen lijst'!A:B,2,FALSE)</f>
        <v>#N/A</v>
      </c>
      <c r="F782" s="3">
        <f xml:space="preserve"> 'Insert Tab Bedrijf'!BZ783</f>
        <v>0</v>
      </c>
      <c r="G782" s="3" t="e">
        <f>VLOOKUP(F782:F1744,'Sector codes'!A$5:C$71,3,FALSE)</f>
        <v>#N/A</v>
      </c>
      <c r="H782">
        <f>COUNTIFS('Insert Tab Werknemers'!A:A,A782,'Insert Tab Werknemers'!CD:CD,17)</f>
        <v>0</v>
      </c>
      <c r="I782" s="19" t="str">
        <f t="shared" si="13"/>
        <v>0</v>
      </c>
    </row>
    <row r="783" spans="1:9">
      <c r="A783">
        <f>'Insert Tab Bedrijf'!B784</f>
        <v>0</v>
      </c>
      <c r="B783">
        <f>'Insert Tab Bedrijf'!C784</f>
        <v>0</v>
      </c>
      <c r="C783" s="3">
        <f xml:space="preserve"> COUNTIF('Insert Tab Werknemers'!A$3:A$20000,A783)</f>
        <v>0</v>
      </c>
      <c r="D783" s="19">
        <f>VALUE('Insert Tab Bedrijf'!BY784)</f>
        <v>0</v>
      </c>
      <c r="E783" s="3" t="e">
        <f xml:space="preserve"> VLOOKUP(D783,'CAO Brancheregelingen lijst'!A:B,2,FALSE)</f>
        <v>#N/A</v>
      </c>
      <c r="F783" s="3">
        <f xml:space="preserve"> 'Insert Tab Bedrijf'!BZ784</f>
        <v>0</v>
      </c>
      <c r="G783" s="3" t="e">
        <f>VLOOKUP(F783:F1745,'Sector codes'!A$5:C$71,3,FALSE)</f>
        <v>#N/A</v>
      </c>
      <c r="H783">
        <f>COUNTIFS('Insert Tab Werknemers'!A:A,A783,'Insert Tab Werknemers'!CD:CD,17)</f>
        <v>0</v>
      </c>
      <c r="I783" s="19" t="str">
        <f t="shared" si="13"/>
        <v>0</v>
      </c>
    </row>
    <row r="784" spans="1:9">
      <c r="A784">
        <f>'Insert Tab Bedrijf'!B785</f>
        <v>0</v>
      </c>
      <c r="B784">
        <f>'Insert Tab Bedrijf'!C785</f>
        <v>0</v>
      </c>
      <c r="C784" s="3">
        <f xml:space="preserve"> COUNTIF('Insert Tab Werknemers'!A$3:A$20000,A784)</f>
        <v>0</v>
      </c>
      <c r="D784" s="19">
        <f>VALUE('Insert Tab Bedrijf'!BY785)</f>
        <v>0</v>
      </c>
      <c r="E784" s="3" t="e">
        <f xml:space="preserve"> VLOOKUP(D784,'CAO Brancheregelingen lijst'!A:B,2,FALSE)</f>
        <v>#N/A</v>
      </c>
      <c r="F784" s="3">
        <f xml:space="preserve"> 'Insert Tab Bedrijf'!BZ785</f>
        <v>0</v>
      </c>
      <c r="G784" s="3" t="e">
        <f>VLOOKUP(F784:F1746,'Sector codes'!A$5:C$71,3,FALSE)</f>
        <v>#N/A</v>
      </c>
      <c r="H784">
        <f>COUNTIFS('Insert Tab Werknemers'!A:A,A784,'Insert Tab Werknemers'!CD:CD,17)</f>
        <v>0</v>
      </c>
      <c r="I784" s="19" t="str">
        <f t="shared" si="13"/>
        <v>0</v>
      </c>
    </row>
    <row r="785" spans="1:9">
      <c r="A785">
        <f>'Insert Tab Bedrijf'!B786</f>
        <v>0</v>
      </c>
      <c r="B785">
        <f>'Insert Tab Bedrijf'!C786</f>
        <v>0</v>
      </c>
      <c r="C785" s="3">
        <f xml:space="preserve"> COUNTIF('Insert Tab Werknemers'!A$3:A$20000,A785)</f>
        <v>0</v>
      </c>
      <c r="D785" s="19">
        <f>VALUE('Insert Tab Bedrijf'!BY786)</f>
        <v>0</v>
      </c>
      <c r="E785" s="3" t="e">
        <f xml:space="preserve"> VLOOKUP(D785,'CAO Brancheregelingen lijst'!A:B,2,FALSE)</f>
        <v>#N/A</v>
      </c>
      <c r="F785" s="3">
        <f xml:space="preserve"> 'Insert Tab Bedrijf'!BZ786</f>
        <v>0</v>
      </c>
      <c r="G785" s="3" t="e">
        <f>VLOOKUP(F785:F1747,'Sector codes'!A$5:C$71,3,FALSE)</f>
        <v>#N/A</v>
      </c>
      <c r="H785">
        <f>COUNTIFS('Insert Tab Werknemers'!A:A,A785,'Insert Tab Werknemers'!CD:CD,17)</f>
        <v>0</v>
      </c>
      <c r="I785" s="19" t="str">
        <f t="shared" si="13"/>
        <v>0</v>
      </c>
    </row>
    <row r="786" spans="1:9">
      <c r="A786">
        <f>'Insert Tab Bedrijf'!B787</f>
        <v>0</v>
      </c>
      <c r="B786">
        <f>'Insert Tab Bedrijf'!C787</f>
        <v>0</v>
      </c>
      <c r="C786" s="3">
        <f xml:space="preserve"> COUNTIF('Insert Tab Werknemers'!A$3:A$20000,A786)</f>
        <v>0</v>
      </c>
      <c r="D786" s="19">
        <f>VALUE('Insert Tab Bedrijf'!BY787)</f>
        <v>0</v>
      </c>
      <c r="E786" s="3" t="e">
        <f xml:space="preserve"> VLOOKUP(D786,'CAO Brancheregelingen lijst'!A:B,2,FALSE)</f>
        <v>#N/A</v>
      </c>
      <c r="F786" s="3">
        <f xml:space="preserve"> 'Insert Tab Bedrijf'!BZ787</f>
        <v>0</v>
      </c>
      <c r="G786" s="3" t="e">
        <f>VLOOKUP(F786:F1748,'Sector codes'!A$5:C$71,3,FALSE)</f>
        <v>#N/A</v>
      </c>
      <c r="H786">
        <f>COUNTIFS('Insert Tab Werknemers'!A:A,A786,'Insert Tab Werknemers'!CD:CD,17)</f>
        <v>0</v>
      </c>
      <c r="I786" s="19" t="str">
        <f t="shared" si="13"/>
        <v>0</v>
      </c>
    </row>
    <row r="787" spans="1:9">
      <c r="A787">
        <f>'Insert Tab Bedrijf'!B788</f>
        <v>0</v>
      </c>
      <c r="B787">
        <f>'Insert Tab Bedrijf'!C788</f>
        <v>0</v>
      </c>
      <c r="C787" s="3">
        <f xml:space="preserve"> COUNTIF('Insert Tab Werknemers'!A$3:A$20000,A787)</f>
        <v>0</v>
      </c>
      <c r="D787" s="19">
        <f>VALUE('Insert Tab Bedrijf'!BY788)</f>
        <v>0</v>
      </c>
      <c r="E787" s="3" t="e">
        <f xml:space="preserve"> VLOOKUP(D787,'CAO Brancheregelingen lijst'!A:B,2,FALSE)</f>
        <v>#N/A</v>
      </c>
      <c r="F787" s="3">
        <f xml:space="preserve"> 'Insert Tab Bedrijf'!BZ788</f>
        <v>0</v>
      </c>
      <c r="G787" s="3" t="e">
        <f>VLOOKUP(F787:F1749,'Sector codes'!A$5:C$71,3,FALSE)</f>
        <v>#N/A</v>
      </c>
      <c r="H787">
        <f>COUNTIFS('Insert Tab Werknemers'!A:A,A787,'Insert Tab Werknemers'!CD:CD,17)</f>
        <v>0</v>
      </c>
      <c r="I787" s="19" t="str">
        <f t="shared" si="13"/>
        <v>0</v>
      </c>
    </row>
    <row r="788" spans="1:9">
      <c r="A788">
        <f>'Insert Tab Bedrijf'!B789</f>
        <v>0</v>
      </c>
      <c r="B788">
        <f>'Insert Tab Bedrijf'!C789</f>
        <v>0</v>
      </c>
      <c r="C788" s="3">
        <f xml:space="preserve"> COUNTIF('Insert Tab Werknemers'!A$3:A$20000,A788)</f>
        <v>0</v>
      </c>
      <c r="D788" s="19">
        <f>VALUE('Insert Tab Bedrijf'!BY789)</f>
        <v>0</v>
      </c>
      <c r="E788" s="3" t="e">
        <f xml:space="preserve"> VLOOKUP(D788,'CAO Brancheregelingen lijst'!A:B,2,FALSE)</f>
        <v>#N/A</v>
      </c>
      <c r="F788" s="3">
        <f xml:space="preserve"> 'Insert Tab Bedrijf'!BZ789</f>
        <v>0</v>
      </c>
      <c r="G788" s="3" t="e">
        <f>VLOOKUP(F788:F1750,'Sector codes'!A$5:C$71,3,FALSE)</f>
        <v>#N/A</v>
      </c>
      <c r="H788">
        <f>COUNTIFS('Insert Tab Werknemers'!A:A,A788,'Insert Tab Werknemers'!CD:CD,17)</f>
        <v>0</v>
      </c>
      <c r="I788" s="19" t="str">
        <f t="shared" si="13"/>
        <v>0</v>
      </c>
    </row>
    <row r="789" spans="1:9">
      <c r="A789">
        <f>'Insert Tab Bedrijf'!B790</f>
        <v>0</v>
      </c>
      <c r="B789">
        <f>'Insert Tab Bedrijf'!C790</f>
        <v>0</v>
      </c>
      <c r="C789" s="3">
        <f xml:space="preserve"> COUNTIF('Insert Tab Werknemers'!A$3:A$20000,A789)</f>
        <v>0</v>
      </c>
      <c r="D789" s="19">
        <f>VALUE('Insert Tab Bedrijf'!BY790)</f>
        <v>0</v>
      </c>
      <c r="E789" s="3" t="e">
        <f xml:space="preserve"> VLOOKUP(D789,'CAO Brancheregelingen lijst'!A:B,2,FALSE)</f>
        <v>#N/A</v>
      </c>
      <c r="F789" s="3">
        <f xml:space="preserve"> 'Insert Tab Bedrijf'!BZ790</f>
        <v>0</v>
      </c>
      <c r="G789" s="3" t="e">
        <f>VLOOKUP(F789:F1751,'Sector codes'!A$5:C$71,3,FALSE)</f>
        <v>#N/A</v>
      </c>
      <c r="H789">
        <f>COUNTIFS('Insert Tab Werknemers'!A:A,A789,'Insert Tab Werknemers'!CD:CD,17)</f>
        <v>0</v>
      </c>
      <c r="I789" s="19" t="str">
        <f t="shared" si="13"/>
        <v>0</v>
      </c>
    </row>
    <row r="790" spans="1:9">
      <c r="A790">
        <f>'Insert Tab Bedrijf'!B791</f>
        <v>0</v>
      </c>
      <c r="B790">
        <f>'Insert Tab Bedrijf'!C791</f>
        <v>0</v>
      </c>
      <c r="C790" s="3">
        <f xml:space="preserve"> COUNTIF('Insert Tab Werknemers'!A$3:A$20000,A790)</f>
        <v>0</v>
      </c>
      <c r="D790" s="19">
        <f>VALUE('Insert Tab Bedrijf'!BY791)</f>
        <v>0</v>
      </c>
      <c r="E790" s="3" t="e">
        <f xml:space="preserve"> VLOOKUP(D790,'CAO Brancheregelingen lijst'!A:B,2,FALSE)</f>
        <v>#N/A</v>
      </c>
      <c r="F790" s="3">
        <f xml:space="preserve"> 'Insert Tab Bedrijf'!BZ791</f>
        <v>0</v>
      </c>
      <c r="G790" s="3" t="e">
        <f>VLOOKUP(F790:F1752,'Sector codes'!A$5:C$71,3,FALSE)</f>
        <v>#N/A</v>
      </c>
      <c r="H790">
        <f>COUNTIFS('Insert Tab Werknemers'!A:A,A790,'Insert Tab Werknemers'!CD:CD,17)</f>
        <v>0</v>
      </c>
      <c r="I790" s="19" t="str">
        <f t="shared" si="13"/>
        <v>0</v>
      </c>
    </row>
    <row r="791" spans="1:9">
      <c r="A791">
        <f>'Insert Tab Bedrijf'!B792</f>
        <v>0</v>
      </c>
      <c r="B791">
        <f>'Insert Tab Bedrijf'!C792</f>
        <v>0</v>
      </c>
      <c r="C791" s="3">
        <f xml:space="preserve"> COUNTIF('Insert Tab Werknemers'!A$3:A$20000,A791)</f>
        <v>0</v>
      </c>
      <c r="D791" s="19">
        <f>VALUE('Insert Tab Bedrijf'!BY792)</f>
        <v>0</v>
      </c>
      <c r="E791" s="3" t="e">
        <f xml:space="preserve"> VLOOKUP(D791,'CAO Brancheregelingen lijst'!A:B,2,FALSE)</f>
        <v>#N/A</v>
      </c>
      <c r="F791" s="3">
        <f xml:space="preserve"> 'Insert Tab Bedrijf'!BZ792</f>
        <v>0</v>
      </c>
      <c r="G791" s="3" t="e">
        <f>VLOOKUP(F791:F1753,'Sector codes'!A$5:C$71,3,FALSE)</f>
        <v>#N/A</v>
      </c>
      <c r="H791">
        <f>COUNTIFS('Insert Tab Werknemers'!A:A,A791,'Insert Tab Werknemers'!CD:CD,17)</f>
        <v>0</v>
      </c>
      <c r="I791" s="19" t="str">
        <f t="shared" si="13"/>
        <v>0</v>
      </c>
    </row>
    <row r="792" spans="1:9">
      <c r="A792">
        <f>'Insert Tab Bedrijf'!B793</f>
        <v>0</v>
      </c>
      <c r="B792">
        <f>'Insert Tab Bedrijf'!C793</f>
        <v>0</v>
      </c>
      <c r="C792" s="3">
        <f xml:space="preserve"> COUNTIF('Insert Tab Werknemers'!A$3:A$20000,A792)</f>
        <v>0</v>
      </c>
      <c r="D792" s="19">
        <f>VALUE('Insert Tab Bedrijf'!BY793)</f>
        <v>0</v>
      </c>
      <c r="E792" s="3" t="e">
        <f xml:space="preserve"> VLOOKUP(D792,'CAO Brancheregelingen lijst'!A:B,2,FALSE)</f>
        <v>#N/A</v>
      </c>
      <c r="F792" s="3">
        <f xml:space="preserve"> 'Insert Tab Bedrijf'!BZ793</f>
        <v>0</v>
      </c>
      <c r="G792" s="3" t="e">
        <f>VLOOKUP(F792:F1754,'Sector codes'!A$5:C$71,3,FALSE)</f>
        <v>#N/A</v>
      </c>
      <c r="H792">
        <f>COUNTIFS('Insert Tab Werknemers'!A:A,A792,'Insert Tab Werknemers'!CD:CD,17)</f>
        <v>0</v>
      </c>
      <c r="I792" s="19" t="str">
        <f t="shared" si="13"/>
        <v>0</v>
      </c>
    </row>
    <row r="793" spans="1:9">
      <c r="A793">
        <f>'Insert Tab Bedrijf'!B794</f>
        <v>0</v>
      </c>
      <c r="B793">
        <f>'Insert Tab Bedrijf'!C794</f>
        <v>0</v>
      </c>
      <c r="C793" s="3">
        <f xml:space="preserve"> COUNTIF('Insert Tab Werknemers'!A$3:A$20000,A793)</f>
        <v>0</v>
      </c>
      <c r="D793" s="19">
        <f>VALUE('Insert Tab Bedrijf'!BY794)</f>
        <v>0</v>
      </c>
      <c r="E793" s="3" t="e">
        <f xml:space="preserve"> VLOOKUP(D793,'CAO Brancheregelingen lijst'!A:B,2,FALSE)</f>
        <v>#N/A</v>
      </c>
      <c r="F793" s="3">
        <f xml:space="preserve"> 'Insert Tab Bedrijf'!BZ794</f>
        <v>0</v>
      </c>
      <c r="G793" s="3" t="e">
        <f>VLOOKUP(F793:F1755,'Sector codes'!A$5:C$71,3,FALSE)</f>
        <v>#N/A</v>
      </c>
      <c r="H793">
        <f>COUNTIFS('Insert Tab Werknemers'!A:A,A793,'Insert Tab Werknemers'!CD:CD,17)</f>
        <v>0</v>
      </c>
      <c r="I793" s="19" t="str">
        <f t="shared" si="13"/>
        <v>0</v>
      </c>
    </row>
    <row r="794" spans="1:9">
      <c r="A794">
        <f>'Insert Tab Bedrijf'!B795</f>
        <v>0</v>
      </c>
      <c r="B794">
        <f>'Insert Tab Bedrijf'!C795</f>
        <v>0</v>
      </c>
      <c r="C794" s="3">
        <f xml:space="preserve"> COUNTIF('Insert Tab Werknemers'!A$3:A$20000,A794)</f>
        <v>0</v>
      </c>
      <c r="D794" s="19">
        <f>VALUE('Insert Tab Bedrijf'!BY795)</f>
        <v>0</v>
      </c>
      <c r="E794" s="3" t="e">
        <f xml:space="preserve"> VLOOKUP(D794,'CAO Brancheregelingen lijst'!A:B,2,FALSE)</f>
        <v>#N/A</v>
      </c>
      <c r="F794" s="3">
        <f xml:space="preserve"> 'Insert Tab Bedrijf'!BZ795</f>
        <v>0</v>
      </c>
      <c r="G794" s="3" t="e">
        <f>VLOOKUP(F794:F1756,'Sector codes'!A$5:C$71,3,FALSE)</f>
        <v>#N/A</v>
      </c>
      <c r="H794">
        <f>COUNTIFS('Insert Tab Werknemers'!A:A,A794,'Insert Tab Werknemers'!CD:CD,17)</f>
        <v>0</v>
      </c>
      <c r="I794" s="19" t="str">
        <f t="shared" si="13"/>
        <v>0</v>
      </c>
    </row>
    <row r="795" spans="1:9">
      <c r="A795">
        <f>'Insert Tab Bedrijf'!B796</f>
        <v>0</v>
      </c>
      <c r="B795">
        <f>'Insert Tab Bedrijf'!C796</f>
        <v>0</v>
      </c>
      <c r="C795" s="3">
        <f xml:space="preserve"> COUNTIF('Insert Tab Werknemers'!A$3:A$20000,A795)</f>
        <v>0</v>
      </c>
      <c r="D795" s="19">
        <f>VALUE('Insert Tab Bedrijf'!BY796)</f>
        <v>0</v>
      </c>
      <c r="E795" s="3" t="e">
        <f xml:space="preserve"> VLOOKUP(D795,'CAO Brancheregelingen lijst'!A:B,2,FALSE)</f>
        <v>#N/A</v>
      </c>
      <c r="F795" s="3">
        <f xml:space="preserve"> 'Insert Tab Bedrijf'!BZ796</f>
        <v>0</v>
      </c>
      <c r="G795" s="3" t="e">
        <f>VLOOKUP(F795:F1757,'Sector codes'!A$5:C$71,3,FALSE)</f>
        <v>#N/A</v>
      </c>
      <c r="H795">
        <f>COUNTIFS('Insert Tab Werknemers'!A:A,A795,'Insert Tab Werknemers'!CD:CD,17)</f>
        <v>0</v>
      </c>
      <c r="I795" s="19" t="str">
        <f t="shared" si="13"/>
        <v>0</v>
      </c>
    </row>
    <row r="796" spans="1:9">
      <c r="A796">
        <f>'Insert Tab Bedrijf'!B797</f>
        <v>0</v>
      </c>
      <c r="B796">
        <f>'Insert Tab Bedrijf'!C797</f>
        <v>0</v>
      </c>
      <c r="C796" s="3">
        <f xml:space="preserve"> COUNTIF('Insert Tab Werknemers'!A$3:A$20000,A796)</f>
        <v>0</v>
      </c>
      <c r="D796" s="19">
        <f>VALUE('Insert Tab Bedrijf'!BY797)</f>
        <v>0</v>
      </c>
      <c r="E796" s="3" t="e">
        <f xml:space="preserve"> VLOOKUP(D796,'CAO Brancheregelingen lijst'!A:B,2,FALSE)</f>
        <v>#N/A</v>
      </c>
      <c r="F796" s="3">
        <f xml:space="preserve"> 'Insert Tab Bedrijf'!BZ797</f>
        <v>0</v>
      </c>
      <c r="G796" s="3" t="e">
        <f>VLOOKUP(F796:F1758,'Sector codes'!A$5:C$71,3,FALSE)</f>
        <v>#N/A</v>
      </c>
      <c r="H796">
        <f>COUNTIFS('Insert Tab Werknemers'!A:A,A796,'Insert Tab Werknemers'!CD:CD,17)</f>
        <v>0</v>
      </c>
      <c r="I796" s="19" t="str">
        <f t="shared" si="13"/>
        <v>0</v>
      </c>
    </row>
    <row r="797" spans="1:9">
      <c r="A797">
        <f>'Insert Tab Bedrijf'!B798</f>
        <v>0</v>
      </c>
      <c r="B797">
        <f>'Insert Tab Bedrijf'!C798</f>
        <v>0</v>
      </c>
      <c r="C797" s="3">
        <f xml:space="preserve"> COUNTIF('Insert Tab Werknemers'!A$3:A$20000,A797)</f>
        <v>0</v>
      </c>
      <c r="D797" s="19">
        <f>VALUE('Insert Tab Bedrijf'!BY798)</f>
        <v>0</v>
      </c>
      <c r="E797" s="3" t="e">
        <f xml:space="preserve"> VLOOKUP(D797,'CAO Brancheregelingen lijst'!A:B,2,FALSE)</f>
        <v>#N/A</v>
      </c>
      <c r="F797" s="3">
        <f xml:space="preserve"> 'Insert Tab Bedrijf'!BZ798</f>
        <v>0</v>
      </c>
      <c r="G797" s="3" t="e">
        <f>VLOOKUP(F797:F1759,'Sector codes'!A$5:C$71,3,FALSE)</f>
        <v>#N/A</v>
      </c>
      <c r="H797">
        <f>COUNTIFS('Insert Tab Werknemers'!A:A,A797,'Insert Tab Werknemers'!CD:CD,17)</f>
        <v>0</v>
      </c>
      <c r="I797" s="19" t="str">
        <f t="shared" si="13"/>
        <v>0</v>
      </c>
    </row>
    <row r="798" spans="1:9">
      <c r="A798">
        <f>'Insert Tab Bedrijf'!B799</f>
        <v>0</v>
      </c>
      <c r="B798">
        <f>'Insert Tab Bedrijf'!C799</f>
        <v>0</v>
      </c>
      <c r="C798" s="3">
        <f xml:space="preserve"> COUNTIF('Insert Tab Werknemers'!A$3:A$20000,A798)</f>
        <v>0</v>
      </c>
      <c r="D798" s="19">
        <f>VALUE('Insert Tab Bedrijf'!BY799)</f>
        <v>0</v>
      </c>
      <c r="E798" s="3" t="e">
        <f xml:space="preserve"> VLOOKUP(D798,'CAO Brancheregelingen lijst'!A:B,2,FALSE)</f>
        <v>#N/A</v>
      </c>
      <c r="F798" s="3">
        <f xml:space="preserve"> 'Insert Tab Bedrijf'!BZ799</f>
        <v>0</v>
      </c>
      <c r="G798" s="3" t="e">
        <f>VLOOKUP(F798:F1760,'Sector codes'!A$5:C$71,3,FALSE)</f>
        <v>#N/A</v>
      </c>
      <c r="H798">
        <f>COUNTIFS('Insert Tab Werknemers'!A:A,A798,'Insert Tab Werknemers'!CD:CD,17)</f>
        <v>0</v>
      </c>
      <c r="I798" s="19" t="str">
        <f t="shared" si="13"/>
        <v>0</v>
      </c>
    </row>
    <row r="799" spans="1:9">
      <c r="A799">
        <f>'Insert Tab Bedrijf'!B800</f>
        <v>0</v>
      </c>
      <c r="B799">
        <f>'Insert Tab Bedrijf'!C800</f>
        <v>0</v>
      </c>
      <c r="C799" s="3">
        <f xml:space="preserve"> COUNTIF('Insert Tab Werknemers'!A$3:A$20000,A799)</f>
        <v>0</v>
      </c>
      <c r="D799" s="19">
        <f>VALUE('Insert Tab Bedrijf'!BY800)</f>
        <v>0</v>
      </c>
      <c r="E799" s="3" t="e">
        <f xml:space="preserve"> VLOOKUP(D799,'CAO Brancheregelingen lijst'!A:B,2,FALSE)</f>
        <v>#N/A</v>
      </c>
      <c r="F799" s="3">
        <f xml:space="preserve"> 'Insert Tab Bedrijf'!BZ800</f>
        <v>0</v>
      </c>
      <c r="G799" s="3" t="e">
        <f>VLOOKUP(F799:F1761,'Sector codes'!A$5:C$71,3,FALSE)</f>
        <v>#N/A</v>
      </c>
      <c r="H799">
        <f>COUNTIFS('Insert Tab Werknemers'!A:A,A799,'Insert Tab Werknemers'!CD:CD,17)</f>
        <v>0</v>
      </c>
      <c r="I799" s="19" t="str">
        <f t="shared" si="13"/>
        <v>0</v>
      </c>
    </row>
    <row r="800" spans="1:9">
      <c r="A800">
        <f>'Insert Tab Bedrijf'!B801</f>
        <v>0</v>
      </c>
      <c r="B800">
        <f>'Insert Tab Bedrijf'!C801</f>
        <v>0</v>
      </c>
      <c r="C800" s="3">
        <f xml:space="preserve"> COUNTIF('Insert Tab Werknemers'!A$3:A$20000,A800)</f>
        <v>0</v>
      </c>
      <c r="D800" s="19">
        <f>VALUE('Insert Tab Bedrijf'!BY801)</f>
        <v>0</v>
      </c>
      <c r="E800" s="3" t="e">
        <f xml:space="preserve"> VLOOKUP(D800,'CAO Brancheregelingen lijst'!A:B,2,FALSE)</f>
        <v>#N/A</v>
      </c>
      <c r="F800" s="3">
        <f xml:space="preserve"> 'Insert Tab Bedrijf'!BZ801</f>
        <v>0</v>
      </c>
      <c r="G800" s="3" t="e">
        <f>VLOOKUP(F800:F1762,'Sector codes'!A$5:C$71,3,FALSE)</f>
        <v>#N/A</v>
      </c>
      <c r="H800">
        <f>COUNTIFS('Insert Tab Werknemers'!A:A,A800,'Insert Tab Werknemers'!CD:CD,17)</f>
        <v>0</v>
      </c>
      <c r="I800" s="19" t="str">
        <f t="shared" si="13"/>
        <v>0</v>
      </c>
    </row>
    <row r="801" spans="3:7">
      <c r="C801" s="3"/>
      <c r="E801" s="3"/>
      <c r="F801" s="3"/>
      <c r="G801" s="3"/>
    </row>
    <row r="802" spans="3:7">
      <c r="C802" s="3"/>
      <c r="E802" s="3"/>
      <c r="F802" s="3"/>
      <c r="G802" s="3"/>
    </row>
    <row r="803" spans="3:7">
      <c r="C803" s="3"/>
      <c r="E803" s="3"/>
      <c r="F803" s="3"/>
      <c r="G803" s="3"/>
    </row>
    <row r="804" spans="3:7">
      <c r="C804" s="3"/>
      <c r="E804" s="3"/>
      <c r="F804" s="3"/>
      <c r="G804" s="3"/>
    </row>
    <row r="805" spans="3:7">
      <c r="C805" s="3"/>
      <c r="E805" s="3"/>
      <c r="F805" s="3"/>
      <c r="G805" s="3"/>
    </row>
    <row r="806" spans="3:7">
      <c r="C806" s="3"/>
      <c r="E806" s="3"/>
      <c r="F806" s="3"/>
      <c r="G806" s="3"/>
    </row>
    <row r="807" spans="3:7">
      <c r="C807" s="3"/>
      <c r="E807" s="3"/>
      <c r="F807" s="3"/>
      <c r="G807" s="3"/>
    </row>
    <row r="808" spans="3:7">
      <c r="C808" s="3"/>
      <c r="E808" s="3"/>
      <c r="F808" s="3"/>
      <c r="G808" s="3"/>
    </row>
    <row r="809" spans="3:7">
      <c r="C809" s="3"/>
      <c r="E809" s="3"/>
      <c r="F809" s="3"/>
      <c r="G809" s="3"/>
    </row>
    <row r="810" spans="3:7">
      <c r="C810" s="3"/>
      <c r="E810" s="3"/>
      <c r="F810" s="3"/>
      <c r="G810" s="3"/>
    </row>
    <row r="811" spans="3:7">
      <c r="C811" s="3"/>
      <c r="E811" s="3"/>
      <c r="F811" s="3"/>
      <c r="G811" s="3"/>
    </row>
    <row r="812" spans="3:7">
      <c r="C812" s="3"/>
      <c r="E812" s="3"/>
      <c r="F812" s="3"/>
      <c r="G812" s="3"/>
    </row>
    <row r="813" spans="3:7">
      <c r="C813" s="3"/>
      <c r="E813" s="3"/>
      <c r="F813" s="3"/>
      <c r="G813" s="3"/>
    </row>
    <row r="814" spans="3:7">
      <c r="C814" s="3"/>
      <c r="E814" s="3"/>
      <c r="F814" s="3"/>
      <c r="G814" s="3"/>
    </row>
    <row r="815" spans="3:7">
      <c r="C815" s="3"/>
      <c r="E815" s="3"/>
      <c r="F815" s="3"/>
      <c r="G815" s="3"/>
    </row>
    <row r="816" spans="3:7">
      <c r="C816" s="3"/>
      <c r="E816" s="3"/>
      <c r="F816" s="3"/>
      <c r="G816" s="3"/>
    </row>
    <row r="817" spans="3:7">
      <c r="C817" s="3"/>
      <c r="E817" s="3"/>
      <c r="F817" s="3"/>
      <c r="G817" s="3"/>
    </row>
    <row r="818" spans="3:7">
      <c r="C818" s="3"/>
      <c r="E818" s="3"/>
      <c r="F818" s="3"/>
      <c r="G818" s="3"/>
    </row>
    <row r="819" spans="3:7">
      <c r="C819" s="3"/>
      <c r="E819" s="3"/>
      <c r="F819" s="3"/>
      <c r="G819" s="3"/>
    </row>
    <row r="820" spans="3:7">
      <c r="C820" s="3"/>
      <c r="E820" s="3"/>
      <c r="F820" s="3"/>
      <c r="G820" s="3"/>
    </row>
    <row r="821" spans="3:7">
      <c r="C821" s="3"/>
      <c r="E821" s="3"/>
      <c r="F821" s="3"/>
      <c r="G821" s="3"/>
    </row>
    <row r="822" spans="3:7">
      <c r="C822" s="3"/>
      <c r="E822" s="3"/>
      <c r="F822" s="3"/>
      <c r="G822" s="3"/>
    </row>
    <row r="823" spans="3:7">
      <c r="C823" s="3"/>
      <c r="E823" s="3"/>
      <c r="F823" s="3"/>
      <c r="G823" s="3"/>
    </row>
    <row r="824" spans="3:7">
      <c r="C824" s="3"/>
      <c r="E824" s="3"/>
      <c r="F824" s="3"/>
      <c r="G824" s="3"/>
    </row>
    <row r="825" spans="3:7">
      <c r="C825" s="3"/>
      <c r="E825" s="3"/>
      <c r="F825" s="3"/>
      <c r="G825" s="3"/>
    </row>
    <row r="826" spans="3:7">
      <c r="C826" s="3"/>
      <c r="E826" s="3"/>
      <c r="F826" s="3"/>
      <c r="G826" s="3"/>
    </row>
    <row r="827" spans="3:7">
      <c r="C827" s="3"/>
      <c r="E827" s="3"/>
      <c r="F827" s="3"/>
      <c r="G827" s="3"/>
    </row>
    <row r="828" spans="3:7">
      <c r="C828" s="3"/>
      <c r="E828" s="3"/>
      <c r="F828" s="3"/>
      <c r="G828" s="3"/>
    </row>
    <row r="829" spans="3:7">
      <c r="C829" s="3"/>
      <c r="E829" s="3"/>
      <c r="F829" s="3"/>
      <c r="G829" s="3"/>
    </row>
    <row r="830" spans="3:7">
      <c r="C830" s="3"/>
      <c r="E830" s="3"/>
      <c r="F830" s="3"/>
      <c r="G830" s="3"/>
    </row>
    <row r="831" spans="3:7">
      <c r="C831" s="3"/>
      <c r="E831" s="3"/>
      <c r="F831" s="3"/>
      <c r="G831" s="3"/>
    </row>
    <row r="832" spans="3:7">
      <c r="C832" s="3"/>
      <c r="E832" s="3"/>
      <c r="F832" s="3"/>
      <c r="G832" s="3"/>
    </row>
    <row r="833" spans="3:7">
      <c r="C833" s="3"/>
      <c r="E833" s="3"/>
      <c r="F833" s="3"/>
      <c r="G833" s="3"/>
    </row>
    <row r="834" spans="3:7">
      <c r="C834" s="3"/>
      <c r="E834" s="3"/>
      <c r="F834" s="3"/>
      <c r="G834" s="3"/>
    </row>
    <row r="835" spans="3:7">
      <c r="C835" s="3"/>
      <c r="E835" s="3"/>
      <c r="F835" s="3"/>
      <c r="G835" s="3"/>
    </row>
    <row r="836" spans="3:7">
      <c r="C836" s="3"/>
      <c r="E836" s="3"/>
      <c r="F836" s="3"/>
      <c r="G836" s="3"/>
    </row>
    <row r="837" spans="3:7">
      <c r="C837" s="3"/>
      <c r="E837" s="3"/>
      <c r="F837" s="3"/>
      <c r="G837" s="3"/>
    </row>
    <row r="838" spans="3:7">
      <c r="C838" s="3"/>
      <c r="E838" s="3"/>
      <c r="F838" s="3"/>
      <c r="G838" s="3"/>
    </row>
    <row r="839" spans="3:7">
      <c r="C839" s="3"/>
      <c r="E839" s="3"/>
      <c r="F839" s="3"/>
      <c r="G839" s="3"/>
    </row>
    <row r="840" spans="3:7">
      <c r="C840" s="3"/>
      <c r="E840" s="3"/>
      <c r="F840" s="3"/>
      <c r="G840" s="3"/>
    </row>
    <row r="841" spans="3:7">
      <c r="C841" s="3"/>
      <c r="E841" s="3"/>
      <c r="F841" s="3"/>
      <c r="G841" s="3"/>
    </row>
    <row r="842" spans="3:7">
      <c r="C842" s="3"/>
      <c r="E842" s="3"/>
      <c r="F842" s="3"/>
      <c r="G842" s="3"/>
    </row>
    <row r="843" spans="3:7">
      <c r="C843" s="3"/>
      <c r="E843" s="3"/>
      <c r="F843" s="3"/>
      <c r="G843" s="3"/>
    </row>
    <row r="844" spans="3:7">
      <c r="C844" s="3"/>
      <c r="E844" s="3"/>
      <c r="F844" s="3"/>
      <c r="G844" s="3"/>
    </row>
    <row r="845" spans="3:7">
      <c r="C845" s="3"/>
      <c r="E845" s="3"/>
      <c r="F845" s="3"/>
      <c r="G845" s="3"/>
    </row>
    <row r="846" spans="3:7">
      <c r="C846" s="3"/>
      <c r="E846" s="3"/>
      <c r="F846" s="3"/>
      <c r="G846" s="3"/>
    </row>
    <row r="847" spans="3:7">
      <c r="C847" s="3"/>
      <c r="E847" s="3"/>
      <c r="F847" s="3"/>
      <c r="G847" s="3"/>
    </row>
    <row r="848" spans="3:7">
      <c r="C848" s="3"/>
      <c r="E848" s="3"/>
      <c r="F848" s="3"/>
      <c r="G848" s="3"/>
    </row>
    <row r="849" spans="3:7">
      <c r="C849" s="3"/>
      <c r="E849" s="3"/>
      <c r="F849" s="3"/>
      <c r="G849" s="3"/>
    </row>
    <row r="850" spans="3:7">
      <c r="C850" s="3"/>
      <c r="E850" s="3"/>
      <c r="F850" s="3"/>
      <c r="G850" s="3"/>
    </row>
    <row r="851" spans="3:7">
      <c r="C851" s="3"/>
      <c r="E851" s="3"/>
      <c r="F851" s="3"/>
      <c r="G851" s="3"/>
    </row>
    <row r="852" spans="3:7">
      <c r="C852" s="3"/>
      <c r="E852" s="3"/>
      <c r="F852" s="3"/>
      <c r="G852" s="3"/>
    </row>
    <row r="853" spans="3:7">
      <c r="C853" s="3"/>
      <c r="E853" s="3"/>
      <c r="F853" s="3"/>
      <c r="G853" s="3"/>
    </row>
    <row r="854" spans="3:7">
      <c r="C854" s="3"/>
      <c r="E854" s="3"/>
      <c r="F854" s="3"/>
      <c r="G854" s="3"/>
    </row>
    <row r="855" spans="3:7">
      <c r="C855" s="3"/>
      <c r="E855" s="3"/>
      <c r="F855" s="3"/>
      <c r="G855" s="3"/>
    </row>
    <row r="856" spans="3:7">
      <c r="C856" s="3"/>
      <c r="E856" s="3"/>
      <c r="F856" s="3"/>
      <c r="G856" s="3"/>
    </row>
    <row r="857" spans="3:7">
      <c r="C857" s="3"/>
      <c r="E857" s="3"/>
      <c r="F857" s="3"/>
      <c r="G857" s="3"/>
    </row>
    <row r="858" spans="3:7">
      <c r="C858" s="3"/>
      <c r="E858" s="3"/>
      <c r="F858" s="3"/>
      <c r="G858" s="3"/>
    </row>
    <row r="859" spans="3:7">
      <c r="C859" s="3"/>
      <c r="E859" s="3"/>
      <c r="F859" s="3"/>
      <c r="G859" s="3"/>
    </row>
    <row r="860" spans="3:7">
      <c r="C860" s="3"/>
      <c r="E860" s="3"/>
      <c r="F860" s="3"/>
      <c r="G860" s="3"/>
    </row>
    <row r="861" spans="3:7">
      <c r="C861" s="3"/>
      <c r="E861" s="3"/>
      <c r="F861" s="3"/>
      <c r="G861" s="3"/>
    </row>
    <row r="862" spans="3:7">
      <c r="C862" s="3"/>
      <c r="E862" s="3"/>
      <c r="F862" s="3"/>
      <c r="G862" s="3"/>
    </row>
    <row r="863" spans="3:7">
      <c r="C863" s="3"/>
      <c r="E863" s="3"/>
      <c r="F863" s="3"/>
      <c r="G863" s="3"/>
    </row>
    <row r="864" spans="3:7">
      <c r="C864" s="3"/>
      <c r="E864" s="3"/>
      <c r="F864" s="3"/>
      <c r="G864" s="3"/>
    </row>
    <row r="865" spans="3:7">
      <c r="C865" s="3"/>
      <c r="E865" s="3"/>
      <c r="F865" s="3"/>
      <c r="G865" s="3"/>
    </row>
    <row r="866" spans="3:7">
      <c r="C866" s="3"/>
      <c r="E866" s="3"/>
      <c r="F866" s="3"/>
      <c r="G866" s="3"/>
    </row>
    <row r="867" spans="3:7">
      <c r="C867" s="3"/>
      <c r="E867" s="3"/>
      <c r="F867" s="3"/>
      <c r="G867" s="3"/>
    </row>
    <row r="868" spans="3:7">
      <c r="C868" s="3"/>
      <c r="E868" s="3"/>
      <c r="F868" s="3"/>
      <c r="G868" s="3"/>
    </row>
    <row r="869" spans="3:7">
      <c r="C869" s="3"/>
      <c r="E869" s="3"/>
      <c r="F869" s="3"/>
      <c r="G869" s="3"/>
    </row>
    <row r="870" spans="3:7">
      <c r="C870" s="3"/>
      <c r="E870" s="3"/>
      <c r="F870" s="3"/>
      <c r="G870" s="3"/>
    </row>
    <row r="871" spans="3:7">
      <c r="C871" s="3"/>
      <c r="E871" s="3"/>
      <c r="F871" s="3"/>
      <c r="G871" s="3"/>
    </row>
    <row r="872" spans="3:7">
      <c r="C872" s="3"/>
      <c r="E872" s="3"/>
      <c r="F872" s="3"/>
      <c r="G872" s="3"/>
    </row>
    <row r="873" spans="3:7">
      <c r="C873" s="3"/>
      <c r="E873" s="3"/>
      <c r="F873" s="3"/>
      <c r="G873" s="3"/>
    </row>
    <row r="874" spans="3:7">
      <c r="C874" s="3"/>
      <c r="E874" s="3"/>
      <c r="F874" s="3"/>
      <c r="G874" s="3"/>
    </row>
    <row r="875" spans="3:7">
      <c r="C875" s="3"/>
      <c r="E875" s="3"/>
      <c r="F875" s="3"/>
      <c r="G875" s="3"/>
    </row>
    <row r="876" spans="3:7">
      <c r="C876" s="3"/>
      <c r="E876" s="3"/>
      <c r="F876" s="3"/>
      <c r="G876" s="3"/>
    </row>
    <row r="877" spans="3:7">
      <c r="C877" s="3"/>
      <c r="E877" s="3"/>
      <c r="F877" s="3"/>
      <c r="G877" s="3"/>
    </row>
    <row r="878" spans="3:7">
      <c r="C878" s="3"/>
      <c r="E878" s="3"/>
      <c r="F878" s="3"/>
      <c r="G878" s="3"/>
    </row>
    <row r="879" spans="3:7">
      <c r="C879" s="3"/>
      <c r="E879" s="3"/>
      <c r="F879" s="3"/>
      <c r="G879" s="3"/>
    </row>
    <row r="880" spans="3:7">
      <c r="C880" s="3"/>
      <c r="E880" s="3"/>
      <c r="F880" s="3"/>
      <c r="G880" s="3"/>
    </row>
    <row r="881" spans="3:7">
      <c r="C881" s="3"/>
      <c r="E881" s="3"/>
      <c r="F881" s="3"/>
      <c r="G881" s="3"/>
    </row>
    <row r="882" spans="3:7">
      <c r="C882" s="3"/>
      <c r="E882" s="3"/>
      <c r="F882" s="3"/>
      <c r="G882" s="3"/>
    </row>
    <row r="883" spans="3:7">
      <c r="C883" s="3"/>
      <c r="E883" s="3"/>
      <c r="F883" s="3"/>
      <c r="G883" s="3"/>
    </row>
    <row r="884" spans="3:7">
      <c r="C884" s="3"/>
      <c r="E884" s="3"/>
      <c r="F884" s="3"/>
      <c r="G884" s="3"/>
    </row>
    <row r="885" spans="3:7">
      <c r="C885" s="3"/>
      <c r="E885" s="3"/>
      <c r="F885" s="3"/>
      <c r="G885" s="3"/>
    </row>
    <row r="886" spans="3:7">
      <c r="C886" s="3"/>
      <c r="E886" s="3"/>
      <c r="F886" s="3"/>
      <c r="G886" s="3"/>
    </row>
    <row r="887" spans="3:7">
      <c r="C887" s="3"/>
      <c r="E887" s="3"/>
      <c r="F887" s="3"/>
      <c r="G887" s="3"/>
    </row>
    <row r="888" spans="3:7">
      <c r="C888" s="3"/>
      <c r="E888" s="3"/>
      <c r="F888" s="3"/>
      <c r="G888" s="3"/>
    </row>
    <row r="889" spans="3:7">
      <c r="C889" s="3"/>
      <c r="E889" s="3"/>
      <c r="F889" s="3"/>
      <c r="G889" s="3"/>
    </row>
    <row r="890" spans="3:7">
      <c r="C890" s="3"/>
      <c r="E890" s="3"/>
      <c r="F890" s="3"/>
      <c r="G890" s="3"/>
    </row>
    <row r="891" spans="3:7">
      <c r="C891" s="3"/>
      <c r="E891" s="3"/>
      <c r="F891" s="3"/>
      <c r="G891" s="3"/>
    </row>
    <row r="892" spans="3:7">
      <c r="C892" s="3"/>
      <c r="E892" s="3"/>
      <c r="F892" s="3"/>
      <c r="G892" s="3"/>
    </row>
    <row r="893" spans="3:7">
      <c r="C893" s="3"/>
      <c r="E893" s="3"/>
      <c r="F893" s="3"/>
      <c r="G893" s="3"/>
    </row>
    <row r="894" spans="3:7">
      <c r="C894" s="3"/>
      <c r="E894" s="3"/>
      <c r="F894" s="3"/>
      <c r="G894" s="3"/>
    </row>
    <row r="895" spans="3:7">
      <c r="C895" s="3"/>
      <c r="E895" s="3"/>
      <c r="F895" s="3"/>
      <c r="G895" s="3"/>
    </row>
    <row r="896" spans="3:7">
      <c r="C896" s="3"/>
      <c r="E896" s="3"/>
      <c r="F896" s="3"/>
      <c r="G896" s="3"/>
    </row>
    <row r="897" spans="3:7">
      <c r="C897" s="3"/>
      <c r="E897" s="3"/>
      <c r="F897" s="3"/>
      <c r="G897" s="3"/>
    </row>
    <row r="898" spans="3:7">
      <c r="C898" s="3"/>
      <c r="E898" s="3"/>
      <c r="F898" s="3"/>
      <c r="G898" s="3"/>
    </row>
    <row r="899" spans="3:7">
      <c r="C899" s="3"/>
      <c r="E899" s="3"/>
      <c r="F899" s="3"/>
      <c r="G899" s="3"/>
    </row>
    <row r="900" spans="3:7">
      <c r="C900" s="3"/>
      <c r="E900" s="3"/>
      <c r="F900" s="3"/>
      <c r="G900" s="3"/>
    </row>
    <row r="901" spans="3:7">
      <c r="C901" s="3"/>
      <c r="E901" s="3"/>
      <c r="F901" s="3"/>
      <c r="G901" s="3"/>
    </row>
    <row r="902" spans="3:7">
      <c r="C902" s="3"/>
      <c r="E902" s="3"/>
      <c r="F902" s="3"/>
      <c r="G902" s="3"/>
    </row>
    <row r="903" spans="3:7">
      <c r="C903" s="3"/>
      <c r="E903" s="3"/>
      <c r="F903" s="3"/>
      <c r="G903" s="3"/>
    </row>
    <row r="904" spans="3:7">
      <c r="C904" s="3"/>
      <c r="E904" s="3"/>
      <c r="F904" s="3"/>
      <c r="G904" s="3"/>
    </row>
    <row r="905" spans="3:7">
      <c r="C905" s="3"/>
      <c r="E905" s="3"/>
      <c r="F905" s="3"/>
      <c r="G905" s="3"/>
    </row>
    <row r="906" spans="3:7">
      <c r="C906" s="3"/>
      <c r="E906" s="3"/>
      <c r="F906" s="3"/>
      <c r="G906" s="3"/>
    </row>
    <row r="907" spans="3:7">
      <c r="C907" s="3"/>
      <c r="E907" s="3"/>
      <c r="F907" s="3"/>
      <c r="G907" s="3"/>
    </row>
    <row r="908" spans="3:7">
      <c r="C908" s="3"/>
      <c r="E908" s="3"/>
      <c r="F908" s="3"/>
      <c r="G908" s="3"/>
    </row>
    <row r="909" spans="3:7">
      <c r="C909" s="3"/>
      <c r="E909" s="3"/>
      <c r="F909" s="3"/>
      <c r="G909" s="3"/>
    </row>
    <row r="910" spans="3:7">
      <c r="C910" s="3"/>
      <c r="E910" s="3"/>
      <c r="F910" s="3"/>
      <c r="G910" s="3"/>
    </row>
    <row r="911" spans="3:7">
      <c r="C911" s="3"/>
      <c r="E911" s="3"/>
      <c r="F911" s="3"/>
      <c r="G911" s="3"/>
    </row>
    <row r="912" spans="3:7">
      <c r="C912" s="3"/>
      <c r="E912" s="3"/>
      <c r="F912" s="3"/>
      <c r="G912" s="3"/>
    </row>
    <row r="913" spans="3:7">
      <c r="C913" s="3"/>
      <c r="E913" s="3"/>
      <c r="F913" s="3"/>
      <c r="G913" s="3"/>
    </row>
    <row r="914" spans="3:7">
      <c r="C914" s="3"/>
      <c r="E914" s="3"/>
      <c r="F914" s="3"/>
      <c r="G914" s="3"/>
    </row>
    <row r="915" spans="3:7">
      <c r="C915" s="3"/>
      <c r="E915" s="3"/>
      <c r="F915" s="3"/>
      <c r="G915" s="3"/>
    </row>
    <row r="916" spans="3:7">
      <c r="C916" s="3"/>
      <c r="E916" s="3"/>
      <c r="F916" s="3"/>
      <c r="G916" s="3"/>
    </row>
    <row r="917" spans="3:7">
      <c r="C917" s="3"/>
      <c r="E917" s="3"/>
      <c r="F917" s="3"/>
      <c r="G917" s="3"/>
    </row>
    <row r="918" spans="3:7">
      <c r="C918" s="3"/>
      <c r="E918" s="3"/>
      <c r="F918" s="3"/>
      <c r="G918" s="3"/>
    </row>
    <row r="919" spans="3:7">
      <c r="C919" s="3"/>
      <c r="E919" s="3"/>
      <c r="F919" s="3"/>
      <c r="G919" s="3"/>
    </row>
    <row r="920" spans="3:7">
      <c r="C920" s="3"/>
      <c r="E920" s="3"/>
      <c r="F920" s="3"/>
      <c r="G920" s="3"/>
    </row>
    <row r="921" spans="3:7">
      <c r="C921" s="3"/>
      <c r="E921" s="3"/>
      <c r="F921" s="3"/>
      <c r="G921" s="3"/>
    </row>
    <row r="922" spans="3:7">
      <c r="C922" s="3"/>
      <c r="E922" s="3"/>
      <c r="F922" s="3"/>
      <c r="G922" s="3"/>
    </row>
    <row r="923" spans="3:7">
      <c r="C923" s="3"/>
      <c r="E923" s="3"/>
      <c r="F923" s="3"/>
      <c r="G923" s="3"/>
    </row>
    <row r="924" spans="3:7">
      <c r="C924" s="3"/>
      <c r="E924" s="3"/>
      <c r="F924" s="3"/>
      <c r="G924" s="3"/>
    </row>
    <row r="925" spans="3:7">
      <c r="C925" s="3"/>
      <c r="E925" s="3"/>
      <c r="F925" s="3"/>
      <c r="G925" s="3"/>
    </row>
    <row r="926" spans="3:7">
      <c r="C926" s="3"/>
      <c r="E926" s="3"/>
      <c r="F926" s="3"/>
      <c r="G926" s="3"/>
    </row>
    <row r="927" spans="3:7">
      <c r="C927" s="3"/>
      <c r="E927" s="3"/>
      <c r="F927" s="3"/>
      <c r="G927" s="3"/>
    </row>
    <row r="928" spans="3:7">
      <c r="C928" s="3"/>
      <c r="E928" s="3"/>
      <c r="F928" s="3"/>
      <c r="G928" s="3"/>
    </row>
    <row r="929" spans="3:7">
      <c r="C929" s="3"/>
      <c r="E929" s="3"/>
      <c r="F929" s="3"/>
      <c r="G929" s="3"/>
    </row>
    <row r="930" spans="3:7">
      <c r="C930" s="3"/>
      <c r="E930" s="3"/>
      <c r="F930" s="3"/>
      <c r="G930" s="3"/>
    </row>
    <row r="931" spans="3:7">
      <c r="C931" s="3"/>
      <c r="E931" s="3"/>
      <c r="F931" s="3"/>
      <c r="G931" s="3"/>
    </row>
    <row r="932" spans="3:7">
      <c r="C932" s="3"/>
      <c r="E932" s="3"/>
      <c r="F932" s="3"/>
      <c r="G932" s="3"/>
    </row>
    <row r="933" spans="3:7">
      <c r="C933" s="3"/>
      <c r="E933" s="3"/>
      <c r="F933" s="3"/>
      <c r="G933" s="3"/>
    </row>
    <row r="934" spans="3:7">
      <c r="C934" s="3"/>
      <c r="E934" s="3"/>
      <c r="F934" s="3"/>
      <c r="G934" s="3"/>
    </row>
    <row r="935" spans="3:7">
      <c r="C935" s="3"/>
      <c r="E935" s="3"/>
      <c r="F935" s="3"/>
      <c r="G935" s="3"/>
    </row>
    <row r="936" spans="3:7">
      <c r="C936" s="3"/>
      <c r="E936" s="3"/>
      <c r="F936" s="3"/>
      <c r="G936" s="3"/>
    </row>
    <row r="937" spans="3:7">
      <c r="C937" s="3"/>
      <c r="E937" s="3"/>
      <c r="F937" s="3"/>
      <c r="G937" s="3"/>
    </row>
    <row r="938" spans="3:7">
      <c r="C938" s="3"/>
      <c r="E938" s="3"/>
      <c r="F938" s="3"/>
      <c r="G938" s="3"/>
    </row>
    <row r="939" spans="3:7">
      <c r="C939" s="3"/>
      <c r="E939" s="3"/>
      <c r="F939" s="3"/>
      <c r="G939" s="3"/>
    </row>
    <row r="940" spans="3:7">
      <c r="C940" s="3"/>
      <c r="E940" s="3"/>
      <c r="F940" s="3"/>
      <c r="G940" s="3"/>
    </row>
    <row r="941" spans="3:7">
      <c r="C941" s="3"/>
      <c r="E941" s="3"/>
      <c r="F941" s="3"/>
      <c r="G941" s="3"/>
    </row>
    <row r="942" spans="3:7">
      <c r="C942" s="3"/>
      <c r="E942" s="3"/>
      <c r="F942" s="3"/>
      <c r="G942" s="3"/>
    </row>
    <row r="943" spans="3:7">
      <c r="C943" s="3"/>
      <c r="E943" s="3"/>
      <c r="F943" s="3"/>
      <c r="G943" s="3"/>
    </row>
    <row r="944" spans="3:7">
      <c r="C944" s="3"/>
      <c r="E944" s="3"/>
      <c r="F944" s="3"/>
      <c r="G944" s="3"/>
    </row>
    <row r="945" spans="3:7">
      <c r="C945" s="3"/>
      <c r="E945" s="3"/>
      <c r="F945" s="3"/>
      <c r="G945" s="3"/>
    </row>
    <row r="946" spans="3:7">
      <c r="C946" s="3"/>
      <c r="E946" s="3"/>
      <c r="F946" s="3"/>
      <c r="G946" s="3"/>
    </row>
    <row r="947" spans="3:7">
      <c r="C947" s="3"/>
      <c r="E947" s="3"/>
      <c r="F947" s="3"/>
      <c r="G947" s="3"/>
    </row>
    <row r="948" spans="3:7">
      <c r="C948" s="3"/>
      <c r="E948" s="3"/>
      <c r="F948" s="3"/>
      <c r="G948" s="3"/>
    </row>
    <row r="949" spans="3:7">
      <c r="C949" s="3"/>
      <c r="E949" s="3"/>
      <c r="F949" s="3"/>
      <c r="G949" s="3"/>
    </row>
    <row r="950" spans="3:7">
      <c r="C950" s="3"/>
      <c r="E950" s="3"/>
      <c r="F950" s="3"/>
      <c r="G950" s="3"/>
    </row>
    <row r="951" spans="3:7">
      <c r="C951" s="3"/>
      <c r="E951" s="3"/>
      <c r="F951" s="3"/>
      <c r="G951" s="3"/>
    </row>
    <row r="952" spans="3:7">
      <c r="C952" s="3"/>
      <c r="E952" s="3"/>
      <c r="F952" s="3"/>
      <c r="G952" s="3"/>
    </row>
    <row r="953" spans="3:7">
      <c r="C953" s="3"/>
      <c r="E953" s="3"/>
      <c r="F953" s="3"/>
      <c r="G953" s="3"/>
    </row>
    <row r="954" spans="3:7">
      <c r="C954" s="3"/>
      <c r="E954" s="3"/>
      <c r="F954" s="3"/>
      <c r="G954" s="3"/>
    </row>
    <row r="955" spans="3:7">
      <c r="C955" s="3"/>
      <c r="E955" s="3"/>
      <c r="F955" s="3"/>
      <c r="G955" s="3"/>
    </row>
    <row r="956" spans="3:7">
      <c r="C956" s="3"/>
      <c r="E956" s="3"/>
      <c r="F956" s="3"/>
      <c r="G956" s="3"/>
    </row>
    <row r="957" spans="3:7">
      <c r="C957" s="3"/>
      <c r="E957" s="3"/>
      <c r="F957" s="3"/>
      <c r="G957" s="3"/>
    </row>
    <row r="958" spans="3:7">
      <c r="C958" s="3"/>
      <c r="E958" s="3"/>
      <c r="F958" s="3"/>
      <c r="G958" s="3"/>
    </row>
    <row r="959" spans="3:7">
      <c r="C959" s="3"/>
      <c r="E959" s="3"/>
      <c r="F959" s="3"/>
      <c r="G959" s="3"/>
    </row>
    <row r="960" spans="3:7">
      <c r="C960" s="3"/>
      <c r="E960" s="3"/>
      <c r="F960" s="3"/>
      <c r="G960" s="3"/>
    </row>
    <row r="961" spans="3:7">
      <c r="C961" s="3"/>
      <c r="E961" s="3"/>
      <c r="F961" s="3"/>
      <c r="G961" s="3"/>
    </row>
    <row r="962" spans="3:7" ht="18" customHeight="1">
      <c r="C962" s="3"/>
      <c r="E962" s="3"/>
      <c r="F962" s="3"/>
      <c r="G962" s="3"/>
    </row>
    <row r="963" spans="3:7">
      <c r="C963" s="3"/>
      <c r="E963" s="3"/>
      <c r="F963" s="3"/>
      <c r="G963" s="3"/>
    </row>
    <row r="964" spans="3:7">
      <c r="C964" s="3"/>
      <c r="E964" s="3"/>
      <c r="F964" s="3"/>
      <c r="G964" s="3"/>
    </row>
  </sheetData>
  <autoFilter ref="A1:I800"/>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F801"/>
  <sheetViews>
    <sheetView workbookViewId="0">
      <selection activeCell="E14" sqref="E14"/>
    </sheetView>
  </sheetViews>
  <sheetFormatPr defaultRowHeight="15"/>
  <cols>
    <col min="1" max="1" width="10.5703125" bestFit="1" customWidth="1"/>
    <col min="2" max="2" width="16" bestFit="1" customWidth="1"/>
    <col min="3" max="3" width="6.28515625" bestFit="1" customWidth="1"/>
    <col min="4" max="4" width="9" bestFit="1" customWidth="1"/>
    <col min="5" max="5" width="6.28515625" bestFit="1" customWidth="1"/>
    <col min="6" max="6" width="11.28515625" bestFit="1" customWidth="1"/>
    <col min="7" max="7" width="8.28515625" bestFit="1" customWidth="1"/>
    <col min="8" max="8" width="11.28515625" bestFit="1" customWidth="1"/>
    <col min="9" max="9" width="11" bestFit="1" customWidth="1"/>
    <col min="10" max="10" width="21.7109375" bestFit="1" customWidth="1"/>
    <col min="11" max="11" width="15.42578125" bestFit="1" customWidth="1"/>
    <col min="12" max="12" width="6.140625" bestFit="1" customWidth="1"/>
    <col min="13" max="13" width="12.42578125" bestFit="1" customWidth="1"/>
    <col min="14" max="14" width="16.42578125" bestFit="1" customWidth="1"/>
    <col min="15" max="15" width="9.28515625" bestFit="1" customWidth="1"/>
    <col min="16" max="16" width="6.5703125" bestFit="1" customWidth="1"/>
    <col min="17" max="17" width="9.85546875" bestFit="1" customWidth="1"/>
    <col min="18" max="18" width="10.28515625" bestFit="1" customWidth="1"/>
    <col min="19" max="19" width="10" bestFit="1" customWidth="1"/>
    <col min="20" max="20" width="16.42578125" bestFit="1" customWidth="1"/>
    <col min="21" max="21" width="20.42578125" bestFit="1" customWidth="1"/>
    <col min="22" max="22" width="13.28515625" bestFit="1" customWidth="1"/>
    <col min="23" max="23" width="10.42578125" bestFit="1" customWidth="1"/>
    <col min="24" max="24" width="17.5703125" bestFit="1" customWidth="1"/>
    <col min="25" max="25" width="19.140625" bestFit="1" customWidth="1"/>
    <col min="26" max="26" width="17.42578125" bestFit="1" customWidth="1"/>
    <col min="27" max="27" width="16" bestFit="1" customWidth="1"/>
    <col min="28" max="28" width="13.140625" bestFit="1" customWidth="1"/>
    <col min="29" max="29" width="13.28515625" bestFit="1" customWidth="1"/>
    <col min="30" max="30" width="4.140625" bestFit="1" customWidth="1"/>
    <col min="31" max="31" width="5.42578125" bestFit="1" customWidth="1"/>
    <col min="32" max="32" width="10.85546875" bestFit="1" customWidth="1"/>
    <col min="33" max="33" width="11.140625" bestFit="1" customWidth="1"/>
    <col min="34" max="34" width="14" bestFit="1" customWidth="1"/>
    <col min="35" max="35" width="13.7109375" bestFit="1" customWidth="1"/>
    <col min="36" max="36" width="10.7109375" bestFit="1" customWidth="1"/>
    <col min="37" max="37" width="10.140625" bestFit="1" customWidth="1"/>
    <col min="38" max="38" width="12.42578125" bestFit="1" customWidth="1"/>
    <col min="39" max="39" width="11.140625" bestFit="1" customWidth="1"/>
    <col min="40" max="40" width="19.85546875" bestFit="1" customWidth="1"/>
    <col min="41" max="41" width="32.42578125" bestFit="1" customWidth="1"/>
    <col min="42" max="42" width="23.28515625" bestFit="1" customWidth="1"/>
    <col min="43" max="43" width="12.28515625" bestFit="1" customWidth="1"/>
    <col min="44" max="44" width="8.85546875" bestFit="1" customWidth="1"/>
    <col min="45" max="45" width="23.85546875" bestFit="1" customWidth="1"/>
    <col min="46" max="46" width="12.7109375" bestFit="1" customWidth="1"/>
    <col min="47" max="47" width="15.42578125" bestFit="1" customWidth="1"/>
    <col min="48" max="48" width="2.85546875" bestFit="1" customWidth="1"/>
    <col min="49" max="49" width="4" bestFit="1" customWidth="1"/>
    <col min="50" max="50" width="3.42578125" bestFit="1" customWidth="1"/>
    <col min="51" max="51" width="3" bestFit="1" customWidth="1"/>
    <col min="52" max="53" width="3.140625" bestFit="1" customWidth="1"/>
    <col min="54" max="54" width="4.7109375" bestFit="1" customWidth="1"/>
    <col min="55" max="55" width="3.85546875" bestFit="1" customWidth="1"/>
    <col min="56" max="56" width="5" bestFit="1" customWidth="1"/>
    <col min="57" max="57" width="4.42578125" bestFit="1" customWidth="1"/>
    <col min="58" max="58" width="4" bestFit="1" customWidth="1"/>
    <col min="59" max="60" width="4.140625" bestFit="1" customWidth="1"/>
    <col min="61" max="61" width="21.140625" bestFit="1" customWidth="1"/>
    <col min="62" max="62" width="16.85546875" bestFit="1" customWidth="1"/>
    <col min="63" max="63" width="4.85546875" bestFit="1" customWidth="1"/>
    <col min="64" max="64" width="6" bestFit="1" customWidth="1"/>
    <col min="65" max="65" width="5.42578125" bestFit="1" customWidth="1"/>
    <col min="66" max="66" width="5" bestFit="1" customWidth="1"/>
    <col min="67" max="68" width="5.140625" bestFit="1" customWidth="1"/>
    <col min="69" max="69" width="5.7109375" bestFit="1" customWidth="1"/>
    <col min="70" max="70" width="4.85546875" bestFit="1" customWidth="1"/>
    <col min="71" max="71" width="6" bestFit="1" customWidth="1"/>
    <col min="72" max="72" width="5.42578125" bestFit="1" customWidth="1"/>
    <col min="73" max="73" width="5" bestFit="1" customWidth="1"/>
    <col min="74" max="75" width="5.140625" bestFit="1" customWidth="1"/>
    <col min="76" max="76" width="22.28515625" bestFit="1" customWidth="1"/>
    <col min="77" max="77" width="15.7109375" bestFit="1" customWidth="1"/>
    <col min="78" max="78" width="6.85546875" bestFit="1" customWidth="1"/>
    <col min="79" max="79" width="11.7109375" bestFit="1" customWidth="1"/>
    <col min="80" max="81" width="16.28515625" bestFit="1" customWidth="1"/>
    <col min="82" max="82" width="14.5703125" bestFit="1" customWidth="1"/>
    <col min="83" max="84" width="12.42578125" bestFit="1" customWidth="1"/>
    <col min="85" max="86" width="16.85546875" bestFit="1" customWidth="1"/>
    <col min="87" max="87" width="10.7109375" bestFit="1" customWidth="1"/>
    <col min="88" max="88" width="16.28515625" bestFit="1" customWidth="1"/>
    <col min="89" max="89" width="23.5703125" bestFit="1" customWidth="1"/>
    <col min="90" max="90" width="15.42578125" bestFit="1" customWidth="1"/>
    <col min="91" max="91" width="9.42578125" bestFit="1" customWidth="1"/>
    <col min="92" max="92" width="16.5703125" bestFit="1" customWidth="1"/>
    <col min="93" max="93" width="9.42578125" bestFit="1" customWidth="1"/>
    <col min="94" max="94" width="16.5703125" bestFit="1" customWidth="1"/>
    <col min="95" max="95" width="9.42578125" bestFit="1" customWidth="1"/>
    <col min="96" max="96" width="16.5703125" bestFit="1" customWidth="1"/>
    <col min="97" max="97" width="18.140625" bestFit="1" customWidth="1"/>
    <col min="98" max="98" width="11.7109375" bestFit="1" customWidth="1"/>
    <col min="99" max="99" width="13.140625" bestFit="1" customWidth="1"/>
    <col min="100" max="100" width="25" bestFit="1" customWidth="1"/>
    <col min="101" max="101" width="25.5703125" bestFit="1" customWidth="1"/>
    <col min="102" max="102" width="22" bestFit="1" customWidth="1"/>
    <col min="103" max="103" width="13.140625" bestFit="1" customWidth="1"/>
    <col min="104" max="104" width="25" bestFit="1" customWidth="1"/>
    <col min="105" max="105" width="25.5703125" bestFit="1" customWidth="1"/>
    <col min="106" max="106" width="22" bestFit="1" customWidth="1"/>
    <col min="107" max="107" width="22.42578125" bestFit="1" customWidth="1"/>
    <col min="108" max="108" width="13.28515625" bestFit="1" customWidth="1"/>
    <col min="109" max="110" width="12" bestFit="1" customWidth="1"/>
  </cols>
  <sheetData>
    <row r="1" spans="1:110" s="4" customFormat="1">
      <c r="A1" s="32" t="s">
        <v>8</v>
      </c>
      <c r="B1" s="33" t="s">
        <v>9</v>
      </c>
      <c r="C1" s="34"/>
      <c r="D1" s="34"/>
      <c r="E1" s="34"/>
      <c r="F1" s="34"/>
      <c r="G1" s="34"/>
      <c r="H1" s="34"/>
      <c r="I1" s="34"/>
      <c r="J1" s="34"/>
      <c r="K1" s="34"/>
      <c r="L1" s="33" t="s">
        <v>10</v>
      </c>
      <c r="M1" s="34"/>
      <c r="N1" s="34"/>
      <c r="O1" s="34"/>
      <c r="P1" s="34"/>
      <c r="Q1" s="34"/>
      <c r="R1" s="34"/>
      <c r="S1" s="33" t="s">
        <v>11</v>
      </c>
      <c r="T1" s="34"/>
      <c r="U1" s="34"/>
      <c r="V1" s="34"/>
      <c r="W1" s="34"/>
      <c r="X1" s="33" t="s">
        <v>12</v>
      </c>
      <c r="Y1" s="34"/>
      <c r="Z1" s="34"/>
      <c r="AA1" s="34"/>
      <c r="AB1" s="34"/>
      <c r="AC1" s="33" t="s">
        <v>13</v>
      </c>
      <c r="AD1" s="34"/>
      <c r="AE1" s="34"/>
      <c r="AF1" s="34"/>
      <c r="AG1" s="34"/>
      <c r="AH1" s="34"/>
      <c r="AI1" s="34"/>
      <c r="AJ1" s="34"/>
      <c r="AK1" s="34"/>
      <c r="AL1" s="34"/>
      <c r="AM1" s="33" t="s">
        <v>14</v>
      </c>
      <c r="AN1" s="34"/>
      <c r="AO1" s="34"/>
      <c r="AP1" s="34"/>
      <c r="AQ1" s="34"/>
      <c r="AR1" s="34"/>
      <c r="AS1" s="34"/>
      <c r="AT1" s="34" t="s">
        <v>15</v>
      </c>
      <c r="AU1" s="33" t="s">
        <v>16</v>
      </c>
      <c r="AV1" s="34"/>
      <c r="AW1" s="34"/>
      <c r="AX1" s="34"/>
      <c r="AY1" s="34"/>
      <c r="AZ1" s="34"/>
      <c r="BA1" s="34"/>
      <c r="BB1" s="33"/>
      <c r="BC1" s="34"/>
      <c r="BD1" s="34"/>
      <c r="BE1" s="34"/>
      <c r="BF1" s="34"/>
      <c r="BG1" s="34"/>
      <c r="BH1" s="34"/>
      <c r="BI1" s="34"/>
      <c r="BJ1" s="33" t="s">
        <v>17</v>
      </c>
      <c r="BK1" s="34"/>
      <c r="BL1" s="34"/>
      <c r="BM1" s="34"/>
      <c r="BN1" s="34"/>
      <c r="BO1" s="34"/>
      <c r="BP1" s="34"/>
      <c r="BQ1" s="33"/>
      <c r="BR1" s="34"/>
      <c r="BS1" s="34"/>
      <c r="BT1" s="34"/>
      <c r="BU1" s="34"/>
      <c r="BV1" s="34"/>
      <c r="BW1" s="34"/>
      <c r="BX1" s="34"/>
      <c r="BY1" s="33" t="s">
        <v>18</v>
      </c>
      <c r="BZ1" s="34"/>
      <c r="CA1" s="34"/>
      <c r="CB1" s="34"/>
      <c r="CC1" s="34"/>
      <c r="CD1" s="34"/>
      <c r="CE1" s="34"/>
      <c r="CF1" s="34"/>
      <c r="CG1" s="34"/>
      <c r="CH1" s="34"/>
      <c r="CI1" s="34"/>
      <c r="CJ1" s="33" t="s">
        <v>19</v>
      </c>
      <c r="CK1" s="34"/>
      <c r="CL1" s="34"/>
      <c r="CM1" s="34"/>
      <c r="CN1" s="34"/>
      <c r="CO1" s="34"/>
      <c r="CP1" s="34"/>
      <c r="CQ1" s="34"/>
      <c r="CR1" s="34"/>
      <c r="CS1" s="33" t="s">
        <v>20</v>
      </c>
      <c r="CT1" s="33" t="s">
        <v>21</v>
      </c>
      <c r="CU1" s="33" t="s">
        <v>22</v>
      </c>
      <c r="CV1" s="34"/>
      <c r="CW1" s="34"/>
      <c r="CX1" s="34"/>
      <c r="CY1" s="34"/>
      <c r="CZ1" s="34"/>
      <c r="DA1" s="34"/>
      <c r="DB1" s="34"/>
      <c r="DC1" s="34" t="s">
        <v>23</v>
      </c>
      <c r="DD1" s="35" t="s">
        <v>24</v>
      </c>
      <c r="DE1" s="36"/>
      <c r="DF1" s="36"/>
    </row>
    <row r="2" spans="1:110" s="4" customFormat="1">
      <c r="A2" s="37" t="s">
        <v>25</v>
      </c>
      <c r="B2" s="38" t="s">
        <v>26</v>
      </c>
      <c r="C2" s="38" t="s">
        <v>1</v>
      </c>
      <c r="D2" s="38" t="s">
        <v>27</v>
      </c>
      <c r="E2" s="38" t="s">
        <v>28</v>
      </c>
      <c r="F2" s="38" t="s">
        <v>29</v>
      </c>
      <c r="G2" s="38" t="s">
        <v>30</v>
      </c>
      <c r="H2" s="38" t="s">
        <v>31</v>
      </c>
      <c r="I2" s="38" t="s">
        <v>32</v>
      </c>
      <c r="J2" s="38" t="s">
        <v>33</v>
      </c>
      <c r="K2" s="38" t="s">
        <v>34</v>
      </c>
      <c r="L2" s="38" t="s">
        <v>10</v>
      </c>
      <c r="M2" s="38" t="s">
        <v>35</v>
      </c>
      <c r="N2" s="38" t="s">
        <v>36</v>
      </c>
      <c r="O2" s="38" t="s">
        <v>37</v>
      </c>
      <c r="P2" s="38" t="s">
        <v>38</v>
      </c>
      <c r="Q2" s="38" t="s">
        <v>39</v>
      </c>
      <c r="R2" s="38" t="s">
        <v>40</v>
      </c>
      <c r="S2" s="38" t="s">
        <v>41</v>
      </c>
      <c r="T2" s="38" t="s">
        <v>42</v>
      </c>
      <c r="U2" s="38" t="s">
        <v>43</v>
      </c>
      <c r="V2" s="38" t="s">
        <v>44</v>
      </c>
      <c r="W2" s="38" t="s">
        <v>45</v>
      </c>
      <c r="X2" s="38" t="s">
        <v>46</v>
      </c>
      <c r="Y2" s="38" t="s">
        <v>47</v>
      </c>
      <c r="Z2" s="38" t="s">
        <v>48</v>
      </c>
      <c r="AA2" s="38" t="s">
        <v>49</v>
      </c>
      <c r="AB2" s="38" t="s">
        <v>50</v>
      </c>
      <c r="AC2" s="38" t="s">
        <v>51</v>
      </c>
      <c r="AD2" s="38" t="s">
        <v>52</v>
      </c>
      <c r="AE2" s="38" t="s">
        <v>53</v>
      </c>
      <c r="AF2" s="38" t="s">
        <v>54</v>
      </c>
      <c r="AG2" s="38" t="s">
        <v>55</v>
      </c>
      <c r="AH2" s="38" t="s">
        <v>56</v>
      </c>
      <c r="AI2" s="38" t="s">
        <v>57</v>
      </c>
      <c r="AJ2" s="38" t="s">
        <v>58</v>
      </c>
      <c r="AK2" s="38" t="s">
        <v>59</v>
      </c>
      <c r="AL2" s="38" t="s">
        <v>60</v>
      </c>
      <c r="AM2" s="38" t="s">
        <v>14</v>
      </c>
      <c r="AN2" s="38" t="s">
        <v>61</v>
      </c>
      <c r="AO2" s="38" t="s">
        <v>62</v>
      </c>
      <c r="AP2" s="38" t="s">
        <v>63</v>
      </c>
      <c r="AQ2" s="38" t="s">
        <v>64</v>
      </c>
      <c r="AR2" s="38" t="s">
        <v>65</v>
      </c>
      <c r="AS2" s="38" t="s">
        <v>66</v>
      </c>
      <c r="AT2" s="38" t="s">
        <v>67</v>
      </c>
      <c r="AU2" s="38" t="s">
        <v>68</v>
      </c>
      <c r="AV2" s="38" t="s">
        <v>69</v>
      </c>
      <c r="AW2" s="38" t="s">
        <v>70</v>
      </c>
      <c r="AX2" s="38" t="s">
        <v>71</v>
      </c>
      <c r="AY2" s="38" t="s">
        <v>72</v>
      </c>
      <c r="AZ2" s="38" t="s">
        <v>73</v>
      </c>
      <c r="BA2" s="38" t="s">
        <v>74</v>
      </c>
      <c r="BB2" s="38" t="s">
        <v>75</v>
      </c>
      <c r="BC2" s="38" t="s">
        <v>76</v>
      </c>
      <c r="BD2" s="38" t="s">
        <v>77</v>
      </c>
      <c r="BE2" s="38" t="s">
        <v>78</v>
      </c>
      <c r="BF2" s="38" t="s">
        <v>79</v>
      </c>
      <c r="BG2" s="38" t="s">
        <v>80</v>
      </c>
      <c r="BH2" s="38" t="s">
        <v>81</v>
      </c>
      <c r="BI2" s="38" t="s">
        <v>82</v>
      </c>
      <c r="BJ2" s="38" t="s">
        <v>83</v>
      </c>
      <c r="BK2" s="38" t="s">
        <v>84</v>
      </c>
      <c r="BL2" s="38" t="s">
        <v>85</v>
      </c>
      <c r="BM2" s="38" t="s">
        <v>86</v>
      </c>
      <c r="BN2" s="38" t="s">
        <v>87</v>
      </c>
      <c r="BO2" s="38" t="s">
        <v>88</v>
      </c>
      <c r="BP2" s="38" t="s">
        <v>89</v>
      </c>
      <c r="BQ2" s="38" t="s">
        <v>90</v>
      </c>
      <c r="BR2" s="38" t="s">
        <v>91</v>
      </c>
      <c r="BS2" s="38" t="s">
        <v>92</v>
      </c>
      <c r="BT2" s="38" t="s">
        <v>93</v>
      </c>
      <c r="BU2" s="38" t="s">
        <v>94</v>
      </c>
      <c r="BV2" s="38" t="s">
        <v>95</v>
      </c>
      <c r="BW2" s="38" t="s">
        <v>96</v>
      </c>
      <c r="BX2" s="38" t="s">
        <v>97</v>
      </c>
      <c r="BY2" s="38" t="s">
        <v>98</v>
      </c>
      <c r="BZ2" s="38" t="s">
        <v>5</v>
      </c>
      <c r="CA2" s="38" t="s">
        <v>99</v>
      </c>
      <c r="CB2" s="38" t="s">
        <v>100</v>
      </c>
      <c r="CC2" s="38" t="s">
        <v>101</v>
      </c>
      <c r="CD2" s="38" t="s">
        <v>102</v>
      </c>
      <c r="CE2" s="38" t="s">
        <v>103</v>
      </c>
      <c r="CF2" s="38" t="s">
        <v>104</v>
      </c>
      <c r="CG2" s="38" t="s">
        <v>566</v>
      </c>
      <c r="CH2" s="38" t="s">
        <v>567</v>
      </c>
      <c r="CI2" s="38" t="s">
        <v>568</v>
      </c>
      <c r="CJ2" s="38" t="s">
        <v>105</v>
      </c>
      <c r="CK2" s="38" t="s">
        <v>106</v>
      </c>
      <c r="CL2" s="38" t="s">
        <v>107</v>
      </c>
      <c r="CM2" s="38" t="s">
        <v>108</v>
      </c>
      <c r="CN2" s="38" t="s">
        <v>109</v>
      </c>
      <c r="CO2" s="38" t="s">
        <v>110</v>
      </c>
      <c r="CP2" s="38" t="s">
        <v>111</v>
      </c>
      <c r="CQ2" s="38" t="s">
        <v>112</v>
      </c>
      <c r="CR2" s="38" t="s">
        <v>113</v>
      </c>
      <c r="CS2" s="38" t="s">
        <v>20</v>
      </c>
      <c r="CT2" s="38" t="s">
        <v>114</v>
      </c>
      <c r="CU2" s="38" t="s">
        <v>115</v>
      </c>
      <c r="CV2" s="38" t="s">
        <v>116</v>
      </c>
      <c r="CW2" s="38" t="s">
        <v>117</v>
      </c>
      <c r="CX2" s="38" t="s">
        <v>118</v>
      </c>
      <c r="CY2" s="38" t="s">
        <v>119</v>
      </c>
      <c r="CZ2" s="38" t="s">
        <v>120</v>
      </c>
      <c r="DA2" s="38" t="s">
        <v>121</v>
      </c>
      <c r="DB2" s="38" t="s">
        <v>122</v>
      </c>
      <c r="DC2" s="38" t="s">
        <v>123</v>
      </c>
      <c r="DD2" s="38" t="s">
        <v>124</v>
      </c>
      <c r="DE2" s="39" t="s">
        <v>125</v>
      </c>
      <c r="DF2" s="39" t="s">
        <v>126</v>
      </c>
    </row>
    <row r="3" spans="1:110" s="4" customFormat="1">
      <c r="A3" s="10"/>
    </row>
    <row r="4" spans="1:110" s="4" customFormat="1">
      <c r="A4" s="10"/>
    </row>
    <row r="5" spans="1:110" s="4" customFormat="1">
      <c r="A5" s="10"/>
    </row>
    <row r="6" spans="1:110" s="4" customFormat="1">
      <c r="A6" s="10"/>
    </row>
    <row r="7" spans="1:110" s="4" customFormat="1">
      <c r="A7" s="10"/>
    </row>
    <row r="8" spans="1:110" s="4" customFormat="1">
      <c r="A8" s="10"/>
    </row>
    <row r="9" spans="1:110" s="4" customFormat="1">
      <c r="A9" s="10"/>
    </row>
    <row r="10" spans="1:110" s="4" customFormat="1">
      <c r="A10" s="10"/>
    </row>
    <row r="11" spans="1:110" s="4" customFormat="1">
      <c r="A11" s="10"/>
    </row>
    <row r="12" spans="1:110" s="4" customFormat="1"/>
    <row r="13" spans="1:110" s="4" customFormat="1"/>
    <row r="14" spans="1:110" s="4" customFormat="1"/>
    <row r="15" spans="1:110" s="4" customFormat="1"/>
    <row r="16" spans="1:110" s="4" customFormat="1"/>
    <row r="17" s="4" customFormat="1"/>
    <row r="18" s="4" customFormat="1"/>
    <row r="19" s="4" customFormat="1"/>
    <row r="20" s="4" customFormat="1"/>
    <row r="21" s="4" customFormat="1"/>
    <row r="22" s="4" customFormat="1"/>
    <row r="23" s="4" customFormat="1"/>
    <row r="24" s="4" customFormat="1"/>
    <row r="25" s="4" customFormat="1"/>
    <row r="26" s="4" customFormat="1"/>
    <row r="27" s="4" customFormat="1"/>
    <row r="28" s="4" customFormat="1"/>
    <row r="29" s="4" customFormat="1"/>
    <row r="30" s="4" customFormat="1"/>
    <row r="31" s="4" customFormat="1"/>
    <row r="32"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row r="286" s="4" customFormat="1"/>
    <row r="287" s="4" customFormat="1"/>
    <row r="288" s="4" customFormat="1"/>
    <row r="289" s="4" customFormat="1"/>
    <row r="290" s="4" customFormat="1"/>
    <row r="291" s="4" customFormat="1"/>
    <row r="292" s="4" customFormat="1"/>
    <row r="293" s="4" customFormat="1"/>
    <row r="294" s="4" customFormat="1"/>
    <row r="295" s="4" customFormat="1"/>
    <row r="296" s="4" customFormat="1"/>
    <row r="297" s="4" customFormat="1"/>
    <row r="298" s="4" customFormat="1"/>
    <row r="299" s="4" customFormat="1"/>
    <row r="300" s="4" customFormat="1"/>
    <row r="301" s="4" customFormat="1"/>
    <row r="302" s="4" customFormat="1"/>
    <row r="303" s="4" customFormat="1"/>
    <row r="304" s="4" customFormat="1"/>
    <row r="305" s="4" customFormat="1"/>
    <row r="306" s="4" customFormat="1"/>
    <row r="307" s="4" customFormat="1"/>
    <row r="308" s="4" customFormat="1"/>
    <row r="309" s="4" customFormat="1"/>
    <row r="310" s="4" customFormat="1"/>
    <row r="311" s="4" customFormat="1"/>
    <row r="312" s="4" customFormat="1"/>
    <row r="313" s="4" customFormat="1"/>
    <row r="314" s="4" customFormat="1"/>
    <row r="315" s="4" customFormat="1"/>
    <row r="316" s="4" customFormat="1"/>
    <row r="317" s="4" customFormat="1"/>
    <row r="318" s="4" customFormat="1"/>
    <row r="319" s="4" customFormat="1"/>
    <row r="320" s="4" customFormat="1"/>
    <row r="321" s="4" customFormat="1"/>
    <row r="322" s="4" customFormat="1"/>
    <row r="323" s="4" customFormat="1"/>
    <row r="324" s="4" customFormat="1"/>
    <row r="325" s="4" customFormat="1"/>
    <row r="326" s="4" customFormat="1"/>
    <row r="327" s="4" customFormat="1"/>
    <row r="328" s="4" customFormat="1"/>
    <row r="329" s="4" customFormat="1"/>
    <row r="330" s="4" customFormat="1"/>
    <row r="331" s="4" customFormat="1"/>
    <row r="332" s="4" customFormat="1"/>
    <row r="333" s="4" customFormat="1"/>
    <row r="334" s="4" customFormat="1"/>
    <row r="335" s="4" customFormat="1"/>
    <row r="336" s="4" customFormat="1"/>
    <row r="337" s="4" customFormat="1"/>
    <row r="338" s="4" customFormat="1"/>
    <row r="339" s="4" customFormat="1"/>
    <row r="340" s="4" customFormat="1"/>
    <row r="341" s="4" customFormat="1"/>
    <row r="342" s="4" customFormat="1"/>
    <row r="343" s="4" customFormat="1"/>
    <row r="344" s="4" customFormat="1"/>
    <row r="345" s="4" customFormat="1"/>
    <row r="346" s="4" customFormat="1"/>
    <row r="347" s="4" customFormat="1"/>
    <row r="348" s="4" customFormat="1"/>
    <row r="349" s="4" customFormat="1"/>
    <row r="350" s="4" customFormat="1"/>
    <row r="351" s="4" customFormat="1"/>
    <row r="352" s="4" customFormat="1"/>
    <row r="353" s="4" customFormat="1"/>
    <row r="354" s="4" customFormat="1"/>
    <row r="355" s="4" customFormat="1"/>
    <row r="356" s="4" customFormat="1"/>
    <row r="357" s="4" customFormat="1"/>
    <row r="358" s="4" customFormat="1"/>
    <row r="359" s="4" customFormat="1"/>
    <row r="360" s="4" customFormat="1"/>
    <row r="361" s="4" customFormat="1"/>
    <row r="362" s="4" customFormat="1"/>
    <row r="363" s="4" customFormat="1"/>
    <row r="364" s="4" customFormat="1"/>
    <row r="365" s="4" customFormat="1"/>
    <row r="366" s="4" customFormat="1"/>
    <row r="367" s="4" customFormat="1"/>
    <row r="368" s="4" customFormat="1"/>
    <row r="369" s="4" customFormat="1"/>
    <row r="370" s="4" customFormat="1"/>
    <row r="371" s="4" customFormat="1"/>
    <row r="372" s="4" customFormat="1"/>
    <row r="373" s="4" customFormat="1"/>
    <row r="374" s="4" customFormat="1"/>
    <row r="375" s="4" customFormat="1"/>
    <row r="376" s="4" customFormat="1"/>
    <row r="377" s="4" customFormat="1"/>
    <row r="378" s="4" customFormat="1"/>
    <row r="379" s="4" customFormat="1"/>
    <row r="380" s="4" customFormat="1"/>
    <row r="381" s="4" customFormat="1"/>
    <row r="382" s="4" customFormat="1"/>
    <row r="383" s="4" customFormat="1"/>
    <row r="384" s="4" customFormat="1"/>
    <row r="385" s="4" customFormat="1"/>
    <row r="386" s="4" customFormat="1"/>
    <row r="387" s="4" customFormat="1"/>
    <row r="388" s="4" customFormat="1"/>
    <row r="389" s="4" customFormat="1"/>
    <row r="390" s="4" customFormat="1"/>
    <row r="391" s="4" customFormat="1"/>
    <row r="392" s="4" customFormat="1"/>
    <row r="393" s="4" customFormat="1"/>
    <row r="394" s="4" customFormat="1"/>
    <row r="395" s="4" customFormat="1"/>
    <row r="396" s="4" customFormat="1"/>
    <row r="397" s="4" customFormat="1"/>
    <row r="398" s="4" customFormat="1"/>
    <row r="399" s="4" customFormat="1"/>
    <row r="400" s="4" customFormat="1"/>
    <row r="401" s="4" customFormat="1"/>
    <row r="402" s="4" customFormat="1"/>
    <row r="403" s="4" customFormat="1"/>
    <row r="404" s="4" customFormat="1"/>
    <row r="405" s="4" customFormat="1"/>
    <row r="406" s="4" customFormat="1"/>
    <row r="407" s="4" customFormat="1"/>
    <row r="408" s="4" customFormat="1"/>
    <row r="409" s="4" customFormat="1"/>
    <row r="410" s="4" customFormat="1"/>
    <row r="411" s="4" customFormat="1"/>
    <row r="412" s="4" customFormat="1"/>
    <row r="413" s="4" customFormat="1"/>
    <row r="414" s="4" customFormat="1"/>
    <row r="415" s="4" customFormat="1"/>
    <row r="416" s="4" customFormat="1"/>
    <row r="417" s="4" customFormat="1"/>
    <row r="418" s="4" customFormat="1"/>
    <row r="419" s="4" customFormat="1"/>
    <row r="420" s="4" customFormat="1"/>
    <row r="421" s="4" customFormat="1"/>
    <row r="422" s="4" customFormat="1"/>
    <row r="423" s="4" customFormat="1"/>
    <row r="424" s="4" customFormat="1"/>
    <row r="425" s="4" customFormat="1"/>
    <row r="426" s="4" customFormat="1"/>
    <row r="427" s="4" customFormat="1"/>
    <row r="428" s="4" customFormat="1"/>
    <row r="429" s="4" customFormat="1"/>
    <row r="430" s="4" customFormat="1"/>
    <row r="431" s="4" customFormat="1"/>
    <row r="432" s="4" customFormat="1"/>
    <row r="433" s="4" customFormat="1"/>
    <row r="434" s="4" customFormat="1"/>
    <row r="435" s="4" customFormat="1"/>
    <row r="436" s="4" customFormat="1"/>
    <row r="437" s="4" customFormat="1"/>
    <row r="438" s="4" customFormat="1"/>
    <row r="439" s="4" customFormat="1"/>
    <row r="440" s="4" customFormat="1"/>
    <row r="441" s="4" customFormat="1"/>
    <row r="442" s="4" customFormat="1"/>
    <row r="443" s="4" customFormat="1"/>
    <row r="444" s="4" customFormat="1"/>
    <row r="445" s="4" customFormat="1"/>
    <row r="446" s="4" customFormat="1"/>
    <row r="447" s="4" customFormat="1"/>
    <row r="448" s="4" customFormat="1"/>
    <row r="449" s="4" customFormat="1"/>
    <row r="450" s="4" customFormat="1"/>
    <row r="451" s="4" customFormat="1"/>
    <row r="452" s="4" customFormat="1"/>
    <row r="453" s="4" customFormat="1"/>
    <row r="454" s="4" customFormat="1"/>
    <row r="455" s="4" customFormat="1"/>
    <row r="456" s="4" customFormat="1"/>
    <row r="457" s="4" customFormat="1"/>
    <row r="458" s="4" customFormat="1"/>
    <row r="459" s="4" customFormat="1"/>
    <row r="460" s="4" customFormat="1"/>
    <row r="461" s="4" customFormat="1"/>
    <row r="462" s="4" customFormat="1"/>
    <row r="463" s="4" customFormat="1"/>
    <row r="464" s="4" customFormat="1"/>
    <row r="465" s="4" customFormat="1"/>
    <row r="466" s="4" customFormat="1"/>
    <row r="467" s="4" customFormat="1"/>
    <row r="468" s="4" customFormat="1"/>
    <row r="469" s="4" customFormat="1"/>
    <row r="470" s="4" customFormat="1"/>
    <row r="471" s="4" customFormat="1"/>
    <row r="472" s="4" customFormat="1"/>
    <row r="473" s="4" customFormat="1"/>
    <row r="474" s="4" customFormat="1"/>
    <row r="475" s="4" customFormat="1"/>
    <row r="476" s="4" customFormat="1"/>
    <row r="477" s="4" customFormat="1"/>
    <row r="478" s="4" customFormat="1"/>
    <row r="479" s="4" customFormat="1"/>
    <row r="480" s="4" customFormat="1"/>
    <row r="481" s="4" customFormat="1"/>
    <row r="482" s="4" customFormat="1"/>
    <row r="483" s="4" customFormat="1"/>
    <row r="484" s="4" customFormat="1"/>
    <row r="485" s="4" customFormat="1"/>
    <row r="486" s="4" customFormat="1"/>
    <row r="487" s="4" customFormat="1"/>
    <row r="488" s="4" customFormat="1"/>
    <row r="489" s="4" customFormat="1"/>
    <row r="490" s="4" customFormat="1"/>
    <row r="491" s="4" customFormat="1"/>
    <row r="492" s="4" customFormat="1"/>
    <row r="493" s="4" customFormat="1"/>
    <row r="494" s="4" customFormat="1"/>
    <row r="495" s="4" customFormat="1"/>
    <row r="496" s="4" customFormat="1"/>
    <row r="497" s="4" customFormat="1"/>
    <row r="498" s="4" customFormat="1"/>
    <row r="499" s="4" customFormat="1"/>
    <row r="500" s="4" customFormat="1"/>
    <row r="501" s="4" customFormat="1"/>
    <row r="502" s="4" customFormat="1"/>
    <row r="503" s="4" customFormat="1"/>
    <row r="504" s="4" customFormat="1"/>
    <row r="505" s="4" customFormat="1"/>
    <row r="506" s="4" customFormat="1"/>
    <row r="507" s="4" customFormat="1"/>
    <row r="508" s="4" customFormat="1"/>
    <row r="509" s="4" customFormat="1"/>
    <row r="510" s="4" customFormat="1"/>
    <row r="511" s="4" customFormat="1"/>
    <row r="512" s="4" customFormat="1"/>
    <row r="513" s="4" customFormat="1"/>
    <row r="514" s="4" customFormat="1"/>
    <row r="515" s="4" customFormat="1"/>
    <row r="516" s="4" customFormat="1"/>
    <row r="517" s="4" customFormat="1"/>
    <row r="518" s="4" customFormat="1"/>
    <row r="519" s="4" customFormat="1"/>
    <row r="520" s="4" customFormat="1"/>
    <row r="521" s="4" customFormat="1"/>
    <row r="522" s="4" customFormat="1"/>
    <row r="523" s="4" customFormat="1"/>
    <row r="524" s="4" customFormat="1"/>
    <row r="525" s="4" customFormat="1"/>
    <row r="526" s="4" customFormat="1"/>
    <row r="527" s="4" customFormat="1"/>
    <row r="528" s="4" customFormat="1"/>
    <row r="529" s="4" customFormat="1"/>
    <row r="530" s="4" customFormat="1"/>
    <row r="531" s="4" customFormat="1"/>
    <row r="532" s="4" customFormat="1"/>
    <row r="533" s="4" customFormat="1"/>
    <row r="534" s="4" customFormat="1"/>
    <row r="535" s="4" customFormat="1"/>
    <row r="536" s="4" customFormat="1"/>
    <row r="537" s="4" customFormat="1"/>
    <row r="538" s="4" customFormat="1"/>
    <row r="539" s="4" customFormat="1"/>
    <row r="540" s="4" customFormat="1"/>
    <row r="541" s="4" customFormat="1"/>
    <row r="542" s="4" customFormat="1"/>
    <row r="543" s="4" customFormat="1"/>
    <row r="544" s="4" customFormat="1"/>
    <row r="545" s="4" customFormat="1"/>
    <row r="546" s="4" customFormat="1"/>
    <row r="547" s="4" customFormat="1"/>
    <row r="548" s="4" customFormat="1"/>
    <row r="549" s="4" customFormat="1"/>
    <row r="550" s="4" customFormat="1"/>
    <row r="551" s="4" customFormat="1"/>
    <row r="552" s="4" customFormat="1"/>
    <row r="553" s="4" customFormat="1"/>
    <row r="554" s="4" customFormat="1"/>
    <row r="555" s="4" customFormat="1"/>
    <row r="556" s="4" customFormat="1"/>
    <row r="557" s="4" customFormat="1"/>
    <row r="558" s="4" customFormat="1"/>
    <row r="559" s="4" customFormat="1"/>
    <row r="560" s="4" customFormat="1"/>
    <row r="561" s="4" customFormat="1"/>
    <row r="562" s="4" customFormat="1"/>
    <row r="563" s="4" customFormat="1"/>
    <row r="564" s="4" customFormat="1"/>
    <row r="565" s="4" customFormat="1"/>
    <row r="566" s="4" customFormat="1"/>
    <row r="567" s="4" customFormat="1"/>
    <row r="568" s="4" customFormat="1"/>
    <row r="569" s="4" customFormat="1"/>
    <row r="570" s="4" customFormat="1"/>
    <row r="571" s="4" customFormat="1"/>
    <row r="572" s="4" customFormat="1"/>
    <row r="573" s="4" customFormat="1"/>
    <row r="574" s="4" customFormat="1"/>
    <row r="575" s="4" customFormat="1"/>
    <row r="576" s="4" customFormat="1"/>
    <row r="577" s="4" customFormat="1"/>
    <row r="578" s="4" customFormat="1"/>
    <row r="579" s="4" customFormat="1"/>
    <row r="580" s="4" customFormat="1"/>
    <row r="581" s="4" customFormat="1"/>
    <row r="582" s="4" customFormat="1"/>
    <row r="583" s="4" customFormat="1"/>
    <row r="584" s="4" customFormat="1"/>
    <row r="585" s="4" customFormat="1"/>
    <row r="586" s="4" customFormat="1"/>
    <row r="587" s="4" customFormat="1"/>
    <row r="588" s="4" customFormat="1"/>
    <row r="589" s="4" customFormat="1"/>
    <row r="590" s="4" customFormat="1"/>
    <row r="591" s="4" customFormat="1"/>
    <row r="592" s="4" customFormat="1"/>
    <row r="593" s="4" customFormat="1"/>
    <row r="594" s="4" customFormat="1"/>
    <row r="595" s="4" customFormat="1"/>
    <row r="596" s="4" customFormat="1"/>
    <row r="597" s="4" customFormat="1"/>
    <row r="598" s="4" customFormat="1"/>
    <row r="599" s="4" customFormat="1"/>
    <row r="600" s="4" customFormat="1"/>
    <row r="601" s="4" customFormat="1"/>
    <row r="602" s="4" customFormat="1"/>
    <row r="603" s="4" customFormat="1"/>
    <row r="604" s="4" customFormat="1"/>
    <row r="605" s="4" customFormat="1"/>
    <row r="606" s="4" customFormat="1"/>
    <row r="607" s="4" customFormat="1"/>
    <row r="608" s="4" customFormat="1"/>
    <row r="609" s="4" customFormat="1"/>
    <row r="610" s="4" customFormat="1"/>
    <row r="611" s="4" customFormat="1"/>
    <row r="612" s="4" customFormat="1"/>
    <row r="613" s="4" customFormat="1"/>
    <row r="614" s="4" customFormat="1"/>
    <row r="615" s="4" customFormat="1"/>
    <row r="616" s="4" customFormat="1"/>
    <row r="617" s="4" customFormat="1"/>
    <row r="618" s="4" customFormat="1"/>
    <row r="619" s="4" customFormat="1"/>
    <row r="620" s="4" customFormat="1"/>
    <row r="621" s="4" customFormat="1"/>
    <row r="622" s="4" customFormat="1"/>
    <row r="623" s="4" customFormat="1"/>
    <row r="624" s="4" customFormat="1"/>
    <row r="625" s="4" customFormat="1"/>
    <row r="626" s="4" customFormat="1"/>
    <row r="627" s="4" customFormat="1"/>
    <row r="628" s="4" customFormat="1"/>
    <row r="629" s="4" customFormat="1"/>
    <row r="630" s="4" customFormat="1"/>
    <row r="631" s="4" customFormat="1"/>
    <row r="632" s="4" customFormat="1"/>
    <row r="633" s="4" customFormat="1"/>
    <row r="634" s="4" customFormat="1"/>
    <row r="635" s="4" customFormat="1"/>
    <row r="636" s="4" customFormat="1"/>
    <row r="637" s="4" customFormat="1"/>
    <row r="638" s="4" customFormat="1"/>
    <row r="639" s="4" customFormat="1"/>
    <row r="640" s="4" customFormat="1"/>
    <row r="641" s="4" customFormat="1"/>
    <row r="642" s="4" customFormat="1"/>
    <row r="643" s="4" customFormat="1"/>
    <row r="644" s="4" customFormat="1"/>
    <row r="645" s="4" customFormat="1"/>
    <row r="646" s="4" customFormat="1"/>
    <row r="647" s="4" customFormat="1"/>
    <row r="648" s="4" customFormat="1"/>
    <row r="649" s="4" customFormat="1"/>
    <row r="650" s="4" customFormat="1"/>
    <row r="651" s="4" customFormat="1"/>
    <row r="652" s="4" customFormat="1"/>
    <row r="653" s="4" customFormat="1"/>
    <row r="654" s="4" customFormat="1"/>
    <row r="655" s="4" customFormat="1"/>
    <row r="656" s="4" customFormat="1"/>
    <row r="657" s="4" customFormat="1"/>
    <row r="658" s="4" customFormat="1"/>
    <row r="659" s="4" customFormat="1"/>
    <row r="660" s="4" customFormat="1"/>
    <row r="661" s="4" customFormat="1"/>
    <row r="662" s="4" customFormat="1"/>
    <row r="663" s="4" customFormat="1"/>
    <row r="664" s="4" customFormat="1"/>
    <row r="665" s="4" customFormat="1"/>
    <row r="666" s="4" customFormat="1"/>
    <row r="667" s="4" customFormat="1"/>
    <row r="668" s="4" customFormat="1"/>
    <row r="669" s="4" customFormat="1"/>
    <row r="670" s="4" customFormat="1"/>
    <row r="671" s="4" customFormat="1"/>
    <row r="672" s="4" customFormat="1"/>
    <row r="673" s="4" customFormat="1"/>
    <row r="674" s="4" customFormat="1"/>
    <row r="675" s="4" customFormat="1"/>
    <row r="676" s="4" customFormat="1"/>
    <row r="677" s="4" customFormat="1"/>
    <row r="678" s="4" customFormat="1"/>
    <row r="679" s="4" customFormat="1"/>
    <row r="680" s="4" customFormat="1"/>
    <row r="681" s="4" customFormat="1"/>
    <row r="682" s="4" customFormat="1"/>
    <row r="683" s="4" customFormat="1"/>
    <row r="684" s="4" customFormat="1"/>
    <row r="685" s="4" customFormat="1"/>
    <row r="686" s="4" customFormat="1"/>
    <row r="687" s="4" customFormat="1"/>
    <row r="688" s="4" customFormat="1"/>
    <row r="689" s="4" customFormat="1"/>
    <row r="690" s="4" customFormat="1"/>
    <row r="691" s="4" customFormat="1"/>
    <row r="692" s="4" customFormat="1"/>
    <row r="693" s="4" customFormat="1"/>
    <row r="694" s="4" customFormat="1"/>
    <row r="695" s="4" customFormat="1"/>
    <row r="696" s="4" customFormat="1"/>
    <row r="697" s="4" customFormat="1"/>
    <row r="698" s="4" customFormat="1"/>
    <row r="699" s="4" customFormat="1"/>
    <row r="700" s="4" customFormat="1"/>
    <row r="701" s="4" customFormat="1"/>
    <row r="702" s="4" customFormat="1"/>
    <row r="703" s="4" customFormat="1"/>
    <row r="704" s="4" customFormat="1"/>
    <row r="705" s="4" customFormat="1"/>
    <row r="706" s="4" customFormat="1"/>
    <row r="707" s="4" customFormat="1"/>
    <row r="708" s="4" customFormat="1"/>
    <row r="709" s="4" customFormat="1"/>
    <row r="710" s="4" customFormat="1"/>
    <row r="711" s="4" customFormat="1"/>
    <row r="712" s="4" customFormat="1"/>
    <row r="713" s="4" customFormat="1"/>
    <row r="714" s="4" customFormat="1"/>
    <row r="715" s="4" customFormat="1"/>
    <row r="716" s="4" customFormat="1"/>
    <row r="717" s="4" customFormat="1"/>
    <row r="718" s="4" customFormat="1"/>
    <row r="719" s="4" customFormat="1"/>
    <row r="720" s="4" customFormat="1"/>
    <row r="721" s="4" customFormat="1"/>
    <row r="722" s="4" customFormat="1"/>
    <row r="723" s="4" customFormat="1"/>
    <row r="724" s="4" customFormat="1"/>
    <row r="725" s="4" customFormat="1"/>
    <row r="726" s="4" customFormat="1"/>
    <row r="727" s="4" customFormat="1"/>
    <row r="728" s="4" customFormat="1"/>
    <row r="729" s="4" customFormat="1"/>
    <row r="730" s="4" customFormat="1"/>
    <row r="731" s="4" customFormat="1"/>
    <row r="732" s="4" customFormat="1"/>
    <row r="733" s="4" customFormat="1"/>
    <row r="734" s="4" customFormat="1"/>
    <row r="735" s="4" customFormat="1"/>
    <row r="736" s="4" customFormat="1"/>
    <row r="737" s="4" customFormat="1"/>
    <row r="738" s="4" customFormat="1"/>
    <row r="739" s="4" customFormat="1"/>
    <row r="740" s="4" customFormat="1"/>
    <row r="741" s="4" customFormat="1"/>
    <row r="742" s="4" customFormat="1"/>
    <row r="743" s="4" customFormat="1"/>
    <row r="744" s="4" customFormat="1"/>
    <row r="745" s="4" customFormat="1"/>
    <row r="746" s="4" customFormat="1"/>
    <row r="747" s="4" customFormat="1"/>
    <row r="748" s="4" customFormat="1"/>
    <row r="749" s="4" customFormat="1"/>
    <row r="750" s="4" customFormat="1"/>
    <row r="751" s="4" customFormat="1"/>
    <row r="752" s="4" customFormat="1"/>
    <row r="753" s="4" customFormat="1"/>
    <row r="754" s="4" customFormat="1"/>
    <row r="755" s="4" customFormat="1"/>
    <row r="756" s="4" customFormat="1"/>
    <row r="757" s="4" customFormat="1"/>
    <row r="758" s="4" customFormat="1"/>
    <row r="759" s="4" customFormat="1"/>
    <row r="760" s="4" customFormat="1"/>
    <row r="761" s="4" customFormat="1"/>
    <row r="762" s="4" customFormat="1"/>
    <row r="763" s="4" customFormat="1"/>
    <row r="764" s="4" customFormat="1"/>
    <row r="765" s="4" customFormat="1"/>
    <row r="766" s="4" customFormat="1"/>
    <row r="767" s="4" customFormat="1"/>
    <row r="768" s="4" customFormat="1"/>
    <row r="769" s="4" customFormat="1"/>
    <row r="770" s="4" customFormat="1"/>
    <row r="771" s="4" customFormat="1"/>
    <row r="772" s="4" customFormat="1"/>
    <row r="773" s="4" customFormat="1"/>
    <row r="774" s="4" customFormat="1"/>
    <row r="775" s="4" customFormat="1"/>
    <row r="776" s="4" customFormat="1"/>
    <row r="777" s="4" customFormat="1"/>
    <row r="778" s="4" customFormat="1"/>
    <row r="779" s="4" customFormat="1"/>
    <row r="780" s="4" customFormat="1"/>
    <row r="781" s="4" customFormat="1"/>
    <row r="782" s="4" customFormat="1"/>
    <row r="783" s="4" customFormat="1"/>
    <row r="784" s="4" customFormat="1"/>
    <row r="785" s="4" customFormat="1"/>
    <row r="786" s="4" customFormat="1"/>
    <row r="787" s="4" customFormat="1"/>
    <row r="788" s="4" customFormat="1"/>
    <row r="789" s="4" customFormat="1"/>
    <row r="790" s="4" customFormat="1"/>
    <row r="791" s="4" customFormat="1"/>
    <row r="792" s="4" customFormat="1"/>
    <row r="793" s="4" customFormat="1"/>
    <row r="794" s="4" customFormat="1"/>
    <row r="795" s="4" customFormat="1"/>
    <row r="796" s="4" customFormat="1"/>
    <row r="797" s="4" customFormat="1"/>
    <row r="798" s="4" customFormat="1"/>
    <row r="799" s="4" customFormat="1"/>
    <row r="800" s="4" customFormat="1"/>
    <row r="801" s="4" customFormat="1"/>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T16970"/>
  <sheetViews>
    <sheetView tabSelected="1" workbookViewId="0">
      <selection activeCell="A3" sqref="A3"/>
    </sheetView>
  </sheetViews>
  <sheetFormatPr defaultRowHeight="15"/>
  <sheetData>
    <row r="1" spans="1:124" s="4" customFormat="1">
      <c r="A1" s="5" t="s">
        <v>8</v>
      </c>
      <c r="B1" s="6"/>
      <c r="C1" s="5" t="s">
        <v>129</v>
      </c>
      <c r="D1" s="6"/>
      <c r="E1" s="6"/>
      <c r="F1" s="6"/>
      <c r="G1" s="5"/>
      <c r="H1" s="6"/>
      <c r="I1" s="6"/>
      <c r="J1" s="6"/>
      <c r="K1" s="5"/>
      <c r="L1" s="5"/>
      <c r="M1" s="6"/>
      <c r="N1" s="6"/>
      <c r="O1" s="6"/>
      <c r="P1" s="5"/>
      <c r="Q1" s="6"/>
      <c r="R1" s="6"/>
      <c r="S1" s="5"/>
      <c r="T1" s="6"/>
      <c r="U1" s="6"/>
      <c r="V1" s="6"/>
      <c r="W1" s="5"/>
      <c r="X1" s="6"/>
      <c r="Y1" s="6"/>
      <c r="Z1" s="5"/>
      <c r="AA1" s="6"/>
      <c r="AB1" s="6"/>
      <c r="AC1" s="6"/>
      <c r="AD1" s="5" t="s">
        <v>10</v>
      </c>
      <c r="AE1" s="6"/>
      <c r="AF1" s="6"/>
      <c r="AG1" s="6"/>
      <c r="AH1" s="5"/>
      <c r="AI1" s="6"/>
      <c r="AJ1" s="6"/>
      <c r="AK1" s="5" t="s">
        <v>130</v>
      </c>
      <c r="AL1" s="6"/>
      <c r="AM1" s="6"/>
      <c r="AN1" s="6"/>
      <c r="AO1" s="6"/>
      <c r="AP1" s="5" t="s">
        <v>131</v>
      </c>
      <c r="AQ1" s="6"/>
      <c r="AR1" s="6"/>
      <c r="AS1" s="6"/>
      <c r="AT1" s="5" t="s">
        <v>132</v>
      </c>
      <c r="AU1" s="6"/>
      <c r="AV1" s="6"/>
      <c r="AW1" s="6"/>
      <c r="AX1" s="6"/>
      <c r="AY1" s="6"/>
      <c r="AZ1" s="6"/>
      <c r="BA1" s="6"/>
      <c r="BB1" s="6"/>
      <c r="BC1" s="6"/>
      <c r="BD1" s="6"/>
      <c r="BE1" s="6"/>
      <c r="BF1" s="6"/>
      <c r="BG1" s="6"/>
      <c r="BH1" s="11"/>
      <c r="BI1" s="6" t="s">
        <v>133</v>
      </c>
      <c r="BJ1" s="6"/>
      <c r="BK1" s="6"/>
      <c r="BL1" s="6"/>
      <c r="BM1" s="6"/>
      <c r="BN1" s="6"/>
      <c r="BO1" s="6"/>
      <c r="BP1" s="6"/>
      <c r="BQ1" s="6"/>
      <c r="BR1" s="6"/>
      <c r="BS1" s="12"/>
      <c r="BT1" s="6"/>
      <c r="BU1" s="6"/>
      <c r="BV1" s="6"/>
      <c r="BW1" s="6"/>
      <c r="BX1" s="6"/>
      <c r="BY1" s="6"/>
      <c r="BZ1" s="5" t="s">
        <v>134</v>
      </c>
      <c r="CA1" s="6"/>
      <c r="CB1" s="6"/>
      <c r="CC1" s="6"/>
      <c r="CD1" s="6"/>
      <c r="CE1" s="6"/>
      <c r="CF1" s="6"/>
      <c r="CG1" s="6"/>
      <c r="CH1" s="6"/>
      <c r="CI1" s="6"/>
      <c r="CJ1" s="5" t="s">
        <v>135</v>
      </c>
      <c r="CK1" s="6"/>
      <c r="CL1" s="5"/>
      <c r="CM1" s="6"/>
      <c r="CN1" s="6"/>
      <c r="CO1" s="6"/>
      <c r="CP1" s="6"/>
      <c r="CQ1" s="6"/>
      <c r="CR1" s="6"/>
      <c r="CS1" s="6"/>
      <c r="CT1" s="11"/>
      <c r="CU1" s="6" t="s">
        <v>13</v>
      </c>
      <c r="CV1" s="6"/>
      <c r="CW1" s="6"/>
      <c r="CX1" s="6"/>
      <c r="CY1" s="6"/>
      <c r="CZ1" s="6"/>
      <c r="DA1" s="6" t="s">
        <v>136</v>
      </c>
      <c r="DB1" s="6"/>
      <c r="DC1" s="6"/>
      <c r="DD1" s="5" t="s">
        <v>19</v>
      </c>
      <c r="DE1" s="6"/>
      <c r="DF1" s="5" t="s">
        <v>22</v>
      </c>
      <c r="DG1" s="6"/>
      <c r="DH1" s="6"/>
      <c r="DI1" s="11"/>
      <c r="DJ1" s="5" t="s">
        <v>137</v>
      </c>
      <c r="DK1" s="6"/>
      <c r="DL1" s="6"/>
      <c r="DM1" s="6"/>
      <c r="DN1" s="6"/>
      <c r="DO1" s="6"/>
      <c r="DP1" s="11"/>
      <c r="DQ1" s="13" t="s">
        <v>138</v>
      </c>
      <c r="DR1" s="7" t="s">
        <v>24</v>
      </c>
      <c r="DS1" s="7"/>
      <c r="DT1" s="7"/>
    </row>
    <row r="2" spans="1:124" s="17" customFormat="1" ht="12.75">
      <c r="A2" s="8" t="s">
        <v>25</v>
      </c>
      <c r="B2" s="8" t="s">
        <v>26</v>
      </c>
      <c r="C2" s="8" t="s">
        <v>139</v>
      </c>
      <c r="D2" s="8" t="s">
        <v>1</v>
      </c>
      <c r="E2" s="8" t="s">
        <v>140</v>
      </c>
      <c r="F2" s="8" t="s">
        <v>141</v>
      </c>
      <c r="G2" s="8" t="s">
        <v>142</v>
      </c>
      <c r="H2" s="8" t="s">
        <v>143</v>
      </c>
      <c r="I2" s="8" t="s">
        <v>144</v>
      </c>
      <c r="J2" s="8" t="s">
        <v>145</v>
      </c>
      <c r="K2" s="8" t="s">
        <v>146</v>
      </c>
      <c r="L2" s="8" t="s">
        <v>147</v>
      </c>
      <c r="M2" s="8" t="s">
        <v>148</v>
      </c>
      <c r="N2" s="8" t="s">
        <v>149</v>
      </c>
      <c r="O2" s="8" t="s">
        <v>150</v>
      </c>
      <c r="P2" s="8" t="s">
        <v>151</v>
      </c>
      <c r="Q2" s="8" t="s">
        <v>152</v>
      </c>
      <c r="R2" s="8" t="s">
        <v>153</v>
      </c>
      <c r="S2" s="8" t="s">
        <v>154</v>
      </c>
      <c r="T2" s="8" t="s">
        <v>155</v>
      </c>
      <c r="U2" s="8" t="s">
        <v>156</v>
      </c>
      <c r="V2" s="8" t="s">
        <v>157</v>
      </c>
      <c r="W2" s="8" t="s">
        <v>158</v>
      </c>
      <c r="X2" s="8" t="s">
        <v>159</v>
      </c>
      <c r="Y2" s="8" t="s">
        <v>160</v>
      </c>
      <c r="Z2" s="8" t="s">
        <v>161</v>
      </c>
      <c r="AA2" s="8" t="s">
        <v>162</v>
      </c>
      <c r="AB2" s="8" t="s">
        <v>163</v>
      </c>
      <c r="AC2" s="8" t="s">
        <v>164</v>
      </c>
      <c r="AD2" s="8" t="s">
        <v>37</v>
      </c>
      <c r="AE2" s="8" t="s">
        <v>10</v>
      </c>
      <c r="AF2" s="8" t="s">
        <v>35</v>
      </c>
      <c r="AG2" s="8" t="s">
        <v>36</v>
      </c>
      <c r="AH2" s="8" t="s">
        <v>38</v>
      </c>
      <c r="AI2" s="8" t="s">
        <v>165</v>
      </c>
      <c r="AJ2" s="8" t="s">
        <v>40</v>
      </c>
      <c r="AK2" s="8" t="s">
        <v>166</v>
      </c>
      <c r="AL2" s="8" t="s">
        <v>167</v>
      </c>
      <c r="AM2" s="8" t="s">
        <v>168</v>
      </c>
      <c r="AN2" s="8" t="s">
        <v>169</v>
      </c>
      <c r="AO2" s="8" t="s">
        <v>170</v>
      </c>
      <c r="AP2" s="8" t="s">
        <v>171</v>
      </c>
      <c r="AQ2" s="8" t="s">
        <v>172</v>
      </c>
      <c r="AR2" s="8" t="s">
        <v>173</v>
      </c>
      <c r="AS2" s="8" t="s">
        <v>174</v>
      </c>
      <c r="AT2" s="8" t="s">
        <v>175</v>
      </c>
      <c r="AU2" s="14" t="s">
        <v>176</v>
      </c>
      <c r="AV2" s="14" t="s">
        <v>128</v>
      </c>
      <c r="AW2" s="14" t="s">
        <v>177</v>
      </c>
      <c r="AX2" s="14" t="s">
        <v>178</v>
      </c>
      <c r="AY2" s="14" t="s">
        <v>179</v>
      </c>
      <c r="AZ2" s="14" t="s">
        <v>180</v>
      </c>
      <c r="BA2" s="14" t="s">
        <v>181</v>
      </c>
      <c r="BB2" s="14" t="s">
        <v>182</v>
      </c>
      <c r="BC2" s="14" t="s">
        <v>183</v>
      </c>
      <c r="BD2" s="14" t="s">
        <v>184</v>
      </c>
      <c r="BE2" s="14" t="s">
        <v>185</v>
      </c>
      <c r="BF2" s="14" t="s">
        <v>186</v>
      </c>
      <c r="BG2" s="14" t="s">
        <v>187</v>
      </c>
      <c r="BH2" s="14" t="s">
        <v>188</v>
      </c>
      <c r="BI2" s="8" t="s">
        <v>189</v>
      </c>
      <c r="BJ2" s="8" t="s">
        <v>190</v>
      </c>
      <c r="BK2" s="8" t="s">
        <v>191</v>
      </c>
      <c r="BL2" s="8" t="s">
        <v>192</v>
      </c>
      <c r="BM2" s="8" t="s">
        <v>193</v>
      </c>
      <c r="BN2" s="8" t="s">
        <v>194</v>
      </c>
      <c r="BO2" s="8" t="s">
        <v>195</v>
      </c>
      <c r="BP2" s="8" t="s">
        <v>196</v>
      </c>
      <c r="BQ2" s="8" t="s">
        <v>197</v>
      </c>
      <c r="BR2" s="8" t="s">
        <v>198</v>
      </c>
      <c r="BS2" s="15" t="s">
        <v>199</v>
      </c>
      <c r="BT2" s="8" t="s">
        <v>200</v>
      </c>
      <c r="BU2" s="8" t="s">
        <v>201</v>
      </c>
      <c r="BV2" s="8" t="s">
        <v>202</v>
      </c>
      <c r="BW2" s="8" t="s">
        <v>203</v>
      </c>
      <c r="BX2" s="8" t="s">
        <v>204</v>
      </c>
      <c r="BY2" s="8" t="s">
        <v>205</v>
      </c>
      <c r="BZ2" s="8" t="s">
        <v>134</v>
      </c>
      <c r="CA2" s="8" t="s">
        <v>206</v>
      </c>
      <c r="CB2" s="8" t="s">
        <v>207</v>
      </c>
      <c r="CC2" s="8" t="s">
        <v>208</v>
      </c>
      <c r="CD2" s="8" t="s">
        <v>209</v>
      </c>
      <c r="CE2" s="8" t="s">
        <v>210</v>
      </c>
      <c r="CF2" s="8" t="s">
        <v>211</v>
      </c>
      <c r="CG2" s="8" t="s">
        <v>212</v>
      </c>
      <c r="CH2" s="8" t="s">
        <v>213</v>
      </c>
      <c r="CI2" s="8" t="s">
        <v>214</v>
      </c>
      <c r="CJ2" s="14" t="s">
        <v>215</v>
      </c>
      <c r="CK2" s="14" t="s">
        <v>216</v>
      </c>
      <c r="CL2" s="14" t="s">
        <v>217</v>
      </c>
      <c r="CM2" s="14" t="s">
        <v>218</v>
      </c>
      <c r="CN2" s="14" t="s">
        <v>219</v>
      </c>
      <c r="CO2" s="8" t="s">
        <v>98</v>
      </c>
      <c r="CP2" s="14" t="s">
        <v>220</v>
      </c>
      <c r="CQ2" s="14" t="s">
        <v>221</v>
      </c>
      <c r="CR2" s="14" t="s">
        <v>222</v>
      </c>
      <c r="CS2" s="14" t="s">
        <v>223</v>
      </c>
      <c r="CT2" s="14" t="s">
        <v>99</v>
      </c>
      <c r="CU2" s="8" t="s">
        <v>224</v>
      </c>
      <c r="CV2" s="8" t="s">
        <v>225</v>
      </c>
      <c r="CW2" s="8" t="s">
        <v>226</v>
      </c>
      <c r="CX2" s="8" t="s">
        <v>227</v>
      </c>
      <c r="CY2" s="8" t="s">
        <v>228</v>
      </c>
      <c r="CZ2" s="8" t="s">
        <v>229</v>
      </c>
      <c r="DA2" s="8" t="s">
        <v>230</v>
      </c>
      <c r="DB2" s="8" t="s">
        <v>231</v>
      </c>
      <c r="DC2" s="8" t="s">
        <v>232</v>
      </c>
      <c r="DD2" s="8" t="s">
        <v>233</v>
      </c>
      <c r="DE2" s="8" t="s">
        <v>234</v>
      </c>
      <c r="DF2" s="8" t="s">
        <v>235</v>
      </c>
      <c r="DG2" s="8" t="s">
        <v>236</v>
      </c>
      <c r="DH2" s="8" t="s">
        <v>237</v>
      </c>
      <c r="DI2" s="8" t="s">
        <v>238</v>
      </c>
      <c r="DJ2" s="8" t="s">
        <v>239</v>
      </c>
      <c r="DK2" s="8" t="s">
        <v>240</v>
      </c>
      <c r="DL2" s="8" t="s">
        <v>241</v>
      </c>
      <c r="DM2" s="8" t="s">
        <v>242</v>
      </c>
      <c r="DN2" s="8" t="s">
        <v>243</v>
      </c>
      <c r="DO2" s="8" t="s">
        <v>244</v>
      </c>
      <c r="DP2" s="8" t="s">
        <v>245</v>
      </c>
      <c r="DQ2" s="16" t="s">
        <v>246</v>
      </c>
      <c r="DR2" s="8" t="s">
        <v>124</v>
      </c>
      <c r="DS2" s="9" t="s">
        <v>125</v>
      </c>
      <c r="DT2" s="9" t="s">
        <v>126</v>
      </c>
    </row>
    <row r="3" spans="1:124" s="4" customFormat="1">
      <c r="Z3" s="20"/>
      <c r="AK3" s="20"/>
      <c r="AL3" s="20"/>
      <c r="BS3" s="10"/>
    </row>
    <row r="4" spans="1:124" s="4" customFormat="1">
      <c r="Z4" s="20"/>
      <c r="AK4" s="20"/>
      <c r="AL4" s="20"/>
      <c r="BS4" s="10"/>
    </row>
    <row r="5" spans="1:124" s="4" customFormat="1">
      <c r="Z5" s="20"/>
      <c r="AK5" s="20"/>
      <c r="AL5" s="20"/>
      <c r="BS5" s="10"/>
    </row>
    <row r="6" spans="1:124" s="4" customFormat="1">
      <c r="Z6" s="20"/>
      <c r="AK6" s="20"/>
      <c r="AL6" s="20"/>
      <c r="BS6" s="10"/>
    </row>
    <row r="7" spans="1:124" s="4" customFormat="1">
      <c r="Z7" s="20"/>
      <c r="AK7" s="20"/>
      <c r="BS7" s="10"/>
    </row>
    <row r="8" spans="1:124" s="4" customFormat="1">
      <c r="Z8" s="20"/>
      <c r="AK8" s="20"/>
      <c r="BS8" s="10"/>
    </row>
    <row r="9" spans="1:124" s="4" customFormat="1">
      <c r="Z9" s="20"/>
      <c r="AK9" s="20"/>
      <c r="AL9" s="20"/>
      <c r="BS9" s="10"/>
    </row>
    <row r="10" spans="1:124" s="4" customFormat="1">
      <c r="Z10" s="20"/>
      <c r="AK10" s="20"/>
      <c r="AL10" s="20"/>
      <c r="BS10" s="10"/>
    </row>
    <row r="11" spans="1:124" s="4" customFormat="1">
      <c r="Z11" s="20"/>
      <c r="AK11" s="20"/>
      <c r="BS11" s="10"/>
    </row>
    <row r="12" spans="1:124" s="4" customFormat="1">
      <c r="Z12" s="20"/>
      <c r="AK12" s="20"/>
      <c r="AL12" s="20"/>
      <c r="BS12" s="10"/>
    </row>
    <row r="13" spans="1:124" s="4" customFormat="1">
      <c r="Z13" s="20"/>
      <c r="AK13" s="20"/>
      <c r="BS13" s="10"/>
      <c r="DJ13" s="20"/>
    </row>
    <row r="14" spans="1:124" s="4" customFormat="1">
      <c r="Z14" s="20"/>
      <c r="AK14" s="20"/>
      <c r="BS14" s="10"/>
      <c r="DJ14" s="20"/>
    </row>
    <row r="15" spans="1:124" s="4" customFormat="1">
      <c r="Z15" s="20"/>
      <c r="AK15" s="20"/>
      <c r="AL15" s="20"/>
      <c r="BS15" s="10"/>
    </row>
    <row r="16" spans="1:124" s="4" customFormat="1">
      <c r="Z16" s="20"/>
      <c r="AK16" s="20"/>
      <c r="AL16" s="20"/>
      <c r="BS16" s="10"/>
    </row>
    <row r="17" spans="26:71" s="4" customFormat="1">
      <c r="Z17" s="20"/>
      <c r="AK17" s="20"/>
      <c r="AL17" s="20"/>
      <c r="BS17" s="10"/>
    </row>
    <row r="18" spans="26:71" s="4" customFormat="1">
      <c r="Z18" s="20"/>
      <c r="AK18" s="20"/>
      <c r="AL18" s="20"/>
      <c r="BS18" s="10"/>
    </row>
    <row r="19" spans="26:71" s="4" customFormat="1">
      <c r="Z19" s="20"/>
      <c r="AK19" s="20"/>
      <c r="AL19" s="20"/>
      <c r="BS19" s="10"/>
    </row>
    <row r="20" spans="26:71" s="4" customFormat="1">
      <c r="Z20" s="20"/>
      <c r="AK20" s="20"/>
      <c r="AL20" s="20"/>
      <c r="BS20" s="10"/>
    </row>
    <row r="21" spans="26:71" s="4" customFormat="1">
      <c r="Z21" s="20"/>
      <c r="AK21" s="20"/>
      <c r="AL21" s="20"/>
      <c r="BS21" s="10"/>
    </row>
    <row r="22" spans="26:71" s="4" customFormat="1">
      <c r="Z22" s="20"/>
      <c r="AK22" s="20"/>
      <c r="AL22" s="20"/>
      <c r="BS22" s="10"/>
    </row>
    <row r="23" spans="26:71" s="4" customFormat="1">
      <c r="Z23" s="20"/>
      <c r="AK23" s="20"/>
      <c r="AL23" s="20"/>
      <c r="BS23" s="10"/>
    </row>
    <row r="24" spans="26:71" s="4" customFormat="1">
      <c r="Z24" s="20"/>
      <c r="AK24" s="20"/>
      <c r="AL24" s="20"/>
      <c r="BS24" s="10"/>
    </row>
    <row r="25" spans="26:71" s="4" customFormat="1">
      <c r="Z25" s="20"/>
      <c r="AK25" s="20"/>
      <c r="AL25" s="20"/>
      <c r="BS25" s="10"/>
    </row>
    <row r="26" spans="26:71" s="4" customFormat="1">
      <c r="Z26" s="20"/>
      <c r="AK26" s="20"/>
      <c r="AL26" s="20"/>
      <c r="BS26" s="10"/>
    </row>
    <row r="27" spans="26:71" s="4" customFormat="1">
      <c r="Z27" s="20"/>
      <c r="AK27" s="20"/>
      <c r="AL27" s="20"/>
      <c r="BS27" s="10"/>
    </row>
    <row r="28" spans="26:71" s="4" customFormat="1">
      <c r="Z28" s="20"/>
      <c r="AK28" s="20"/>
      <c r="BS28" s="10"/>
    </row>
    <row r="29" spans="26:71" s="4" customFormat="1">
      <c r="Z29" s="20"/>
      <c r="AK29" s="20"/>
      <c r="AL29" s="20"/>
      <c r="BS29" s="10"/>
    </row>
    <row r="30" spans="26:71" s="4" customFormat="1">
      <c r="Z30" s="20"/>
      <c r="AK30" s="20"/>
      <c r="AL30" s="20"/>
      <c r="BS30" s="10"/>
    </row>
    <row r="31" spans="26:71" s="4" customFormat="1">
      <c r="Z31" s="20"/>
      <c r="AK31" s="20"/>
      <c r="AL31" s="20"/>
      <c r="BS31" s="10"/>
    </row>
    <row r="32" spans="26:71" s="4" customFormat="1">
      <c r="Z32" s="20"/>
      <c r="AK32" s="20"/>
      <c r="AL32" s="20"/>
      <c r="BS32" s="10"/>
    </row>
    <row r="33" spans="26:71" s="4" customFormat="1">
      <c r="Z33" s="20"/>
      <c r="AK33" s="20"/>
      <c r="AL33" s="20"/>
      <c r="BS33" s="10"/>
    </row>
    <row r="34" spans="26:71" s="4" customFormat="1">
      <c r="Z34" s="20"/>
      <c r="AK34" s="20"/>
      <c r="AL34" s="20"/>
      <c r="BS34" s="10"/>
    </row>
    <row r="35" spans="26:71" s="4" customFormat="1">
      <c r="Z35" s="20"/>
      <c r="AK35" s="20"/>
      <c r="AL35" s="20"/>
      <c r="BS35" s="10"/>
    </row>
    <row r="36" spans="26:71" s="4" customFormat="1">
      <c r="Z36" s="20"/>
      <c r="AK36" s="20"/>
      <c r="BS36" s="10"/>
    </row>
    <row r="37" spans="26:71" s="4" customFormat="1">
      <c r="Z37" s="20"/>
      <c r="AK37" s="20"/>
      <c r="AL37" s="20"/>
      <c r="BS37" s="10"/>
    </row>
    <row r="38" spans="26:71" s="4" customFormat="1">
      <c r="Z38" s="20"/>
      <c r="AK38" s="20"/>
      <c r="BS38" s="10"/>
    </row>
    <row r="39" spans="26:71" s="4" customFormat="1">
      <c r="Z39" s="20"/>
      <c r="AK39" s="20"/>
      <c r="AL39" s="20"/>
      <c r="BS39" s="10"/>
    </row>
    <row r="40" spans="26:71" s="4" customFormat="1">
      <c r="Z40" s="20"/>
      <c r="AK40" s="20"/>
      <c r="BS40" s="10"/>
    </row>
    <row r="41" spans="26:71" s="4" customFormat="1">
      <c r="Z41" s="20"/>
      <c r="AK41" s="20"/>
      <c r="BS41" s="10"/>
    </row>
    <row r="42" spans="26:71" s="4" customFormat="1">
      <c r="Z42" s="20"/>
      <c r="AK42" s="20"/>
      <c r="BS42" s="10"/>
    </row>
    <row r="43" spans="26:71" s="4" customFormat="1">
      <c r="Z43" s="20"/>
      <c r="AK43" s="20"/>
      <c r="AL43" s="20"/>
      <c r="BS43" s="10"/>
    </row>
    <row r="44" spans="26:71" s="4" customFormat="1">
      <c r="Z44" s="20"/>
      <c r="AK44" s="20"/>
      <c r="AL44" s="20"/>
      <c r="BS44" s="10"/>
    </row>
    <row r="45" spans="26:71" s="4" customFormat="1">
      <c r="Z45" s="20"/>
      <c r="AK45" s="20"/>
      <c r="AL45" s="20"/>
      <c r="BS45" s="10"/>
    </row>
    <row r="46" spans="26:71" s="4" customFormat="1">
      <c r="Z46" s="20"/>
      <c r="AK46" s="20"/>
      <c r="AL46" s="20"/>
      <c r="BS46" s="10"/>
    </row>
    <row r="47" spans="26:71" s="4" customFormat="1">
      <c r="Z47" s="20"/>
      <c r="AK47" s="20"/>
      <c r="AL47" s="20"/>
      <c r="BS47" s="10"/>
    </row>
    <row r="48" spans="26:71" s="4" customFormat="1">
      <c r="Z48" s="20"/>
      <c r="AK48" s="20"/>
      <c r="AL48" s="20"/>
      <c r="BS48" s="10"/>
    </row>
    <row r="49" spans="26:71" s="4" customFormat="1">
      <c r="Z49" s="20"/>
      <c r="AK49" s="20"/>
      <c r="AL49" s="20"/>
      <c r="BS49" s="10"/>
    </row>
    <row r="50" spans="26:71" s="4" customFormat="1">
      <c r="Z50" s="20"/>
      <c r="AK50" s="20"/>
      <c r="AL50" s="20"/>
      <c r="BS50" s="10"/>
    </row>
    <row r="51" spans="26:71" s="4" customFormat="1">
      <c r="Z51" s="20"/>
      <c r="AK51" s="20"/>
      <c r="AL51" s="20"/>
      <c r="BS51" s="10"/>
    </row>
    <row r="52" spans="26:71" s="4" customFormat="1">
      <c r="Z52" s="20"/>
      <c r="AK52" s="20"/>
      <c r="AL52" s="20"/>
      <c r="BS52" s="10"/>
    </row>
    <row r="53" spans="26:71" s="4" customFormat="1">
      <c r="Z53" s="20"/>
      <c r="AK53" s="20"/>
      <c r="AL53" s="20"/>
      <c r="BS53" s="10"/>
    </row>
    <row r="54" spans="26:71" s="4" customFormat="1">
      <c r="Z54" s="20"/>
      <c r="AK54" s="20"/>
      <c r="AL54" s="20"/>
      <c r="BS54" s="10"/>
    </row>
    <row r="55" spans="26:71" s="4" customFormat="1">
      <c r="Z55" s="20"/>
      <c r="AK55" s="20"/>
      <c r="AL55" s="20"/>
      <c r="BS55" s="10"/>
    </row>
    <row r="56" spans="26:71" s="4" customFormat="1">
      <c r="Z56" s="20"/>
      <c r="AK56" s="20"/>
      <c r="AL56" s="20"/>
      <c r="BS56" s="10"/>
    </row>
    <row r="57" spans="26:71" s="4" customFormat="1">
      <c r="Z57" s="20"/>
      <c r="AK57" s="20"/>
      <c r="AL57" s="20"/>
      <c r="BS57" s="10"/>
    </row>
    <row r="58" spans="26:71" s="4" customFormat="1">
      <c r="Z58" s="20"/>
      <c r="AK58" s="20"/>
      <c r="AL58" s="20"/>
      <c r="BS58" s="10"/>
    </row>
    <row r="59" spans="26:71" s="4" customFormat="1">
      <c r="Z59" s="20"/>
      <c r="AK59" s="20"/>
      <c r="AL59" s="20"/>
      <c r="BS59" s="10"/>
    </row>
    <row r="60" spans="26:71" s="4" customFormat="1">
      <c r="Z60" s="20"/>
      <c r="AK60" s="20"/>
      <c r="AL60" s="20"/>
      <c r="BS60" s="10"/>
    </row>
    <row r="61" spans="26:71" s="4" customFormat="1">
      <c r="Z61" s="20"/>
      <c r="AK61" s="20"/>
      <c r="BS61" s="10"/>
    </row>
    <row r="62" spans="26:71" s="4" customFormat="1">
      <c r="Z62" s="20"/>
      <c r="AK62" s="20"/>
      <c r="AL62" s="20"/>
      <c r="BS62" s="10"/>
    </row>
    <row r="63" spans="26:71" s="4" customFormat="1">
      <c r="Z63" s="20"/>
      <c r="AK63" s="20"/>
      <c r="AL63" s="20"/>
      <c r="BS63" s="10"/>
    </row>
    <row r="64" spans="26:71" s="4" customFormat="1">
      <c r="Z64" s="20"/>
      <c r="AK64" s="20"/>
      <c r="BS64" s="10"/>
    </row>
    <row r="65" spans="26:71" s="4" customFormat="1">
      <c r="Z65" s="20"/>
      <c r="AK65" s="20"/>
      <c r="AL65" s="20"/>
      <c r="BS65" s="10"/>
    </row>
    <row r="66" spans="26:71" s="4" customFormat="1">
      <c r="Z66" s="20"/>
      <c r="AK66" s="20"/>
      <c r="AL66" s="20"/>
      <c r="BS66" s="10"/>
    </row>
    <row r="67" spans="26:71" s="4" customFormat="1">
      <c r="Z67" s="20"/>
      <c r="AK67" s="20"/>
      <c r="AL67" s="20"/>
      <c r="BS67" s="10"/>
    </row>
    <row r="68" spans="26:71" s="4" customFormat="1">
      <c r="Z68" s="20"/>
      <c r="AK68" s="20"/>
      <c r="AL68" s="20"/>
      <c r="BS68" s="10"/>
    </row>
    <row r="69" spans="26:71" s="4" customFormat="1">
      <c r="Z69" s="20"/>
      <c r="AK69" s="20"/>
      <c r="BS69" s="10"/>
    </row>
    <row r="70" spans="26:71" s="4" customFormat="1">
      <c r="Z70" s="20"/>
      <c r="AK70" s="20"/>
      <c r="AL70" s="20"/>
      <c r="BS70" s="10"/>
    </row>
    <row r="71" spans="26:71" s="4" customFormat="1">
      <c r="Z71" s="20"/>
      <c r="AK71" s="20"/>
      <c r="AL71" s="20"/>
      <c r="BS71" s="10"/>
    </row>
    <row r="72" spans="26:71" s="4" customFormat="1">
      <c r="Z72" s="20"/>
      <c r="AK72" s="20"/>
      <c r="AL72" s="20"/>
      <c r="BS72" s="10"/>
    </row>
    <row r="73" spans="26:71" s="4" customFormat="1">
      <c r="Z73" s="20"/>
      <c r="AK73" s="20"/>
      <c r="AL73" s="20"/>
      <c r="BS73" s="10"/>
    </row>
    <row r="74" spans="26:71" s="4" customFormat="1">
      <c r="Z74" s="20"/>
      <c r="AK74" s="20"/>
      <c r="AL74" s="20"/>
      <c r="BS74" s="10"/>
    </row>
    <row r="75" spans="26:71" s="4" customFormat="1">
      <c r="Z75" s="20"/>
      <c r="AK75" s="20"/>
      <c r="AL75" s="20"/>
      <c r="BS75" s="10"/>
    </row>
    <row r="76" spans="26:71" s="4" customFormat="1">
      <c r="Z76" s="20"/>
      <c r="AK76" s="20"/>
      <c r="AL76" s="20"/>
      <c r="BS76" s="10"/>
    </row>
    <row r="77" spans="26:71" s="4" customFormat="1">
      <c r="Z77" s="20"/>
      <c r="AK77" s="20"/>
      <c r="AL77" s="20"/>
      <c r="BS77" s="10"/>
    </row>
    <row r="78" spans="26:71" s="4" customFormat="1">
      <c r="Z78" s="20"/>
      <c r="AK78" s="20"/>
      <c r="AL78" s="20"/>
      <c r="BS78" s="10"/>
    </row>
    <row r="79" spans="26:71" s="4" customFormat="1">
      <c r="Z79" s="20"/>
      <c r="AK79" s="20"/>
      <c r="AL79" s="20"/>
      <c r="BS79" s="10"/>
    </row>
    <row r="80" spans="26:71" s="4" customFormat="1">
      <c r="Z80" s="20"/>
      <c r="AK80" s="20"/>
      <c r="BS80" s="10"/>
    </row>
    <row r="81" spans="26:71" s="4" customFormat="1">
      <c r="Z81" s="20"/>
      <c r="AK81" s="20"/>
      <c r="BS81" s="10"/>
    </row>
    <row r="82" spans="26:71" s="4" customFormat="1">
      <c r="Z82" s="20"/>
      <c r="AK82" s="20"/>
      <c r="BS82" s="10"/>
    </row>
    <row r="83" spans="26:71" s="4" customFormat="1">
      <c r="Z83" s="20"/>
      <c r="AK83" s="20"/>
      <c r="BS83" s="10"/>
    </row>
    <row r="84" spans="26:71" s="4" customFormat="1">
      <c r="Z84" s="20"/>
      <c r="AK84" s="20"/>
      <c r="BS84" s="10"/>
    </row>
    <row r="85" spans="26:71" s="4" customFormat="1">
      <c r="Z85" s="20"/>
      <c r="AK85" s="20"/>
      <c r="BS85" s="10"/>
    </row>
    <row r="86" spans="26:71" s="4" customFormat="1">
      <c r="Z86" s="20"/>
      <c r="AK86" s="20"/>
      <c r="BS86" s="10"/>
    </row>
    <row r="87" spans="26:71" s="4" customFormat="1">
      <c r="Z87" s="20"/>
      <c r="AK87" s="20"/>
      <c r="BS87" s="10"/>
    </row>
    <row r="88" spans="26:71" s="4" customFormat="1">
      <c r="Z88" s="20"/>
      <c r="AK88" s="20"/>
      <c r="BS88" s="10"/>
    </row>
    <row r="89" spans="26:71" s="4" customFormat="1">
      <c r="Z89" s="20"/>
      <c r="AK89" s="20"/>
      <c r="BS89" s="10"/>
    </row>
    <row r="90" spans="26:71" s="4" customFormat="1">
      <c r="Z90" s="20"/>
      <c r="AK90" s="20"/>
      <c r="AL90" s="20"/>
      <c r="BS90" s="10"/>
    </row>
    <row r="91" spans="26:71" s="4" customFormat="1">
      <c r="Z91" s="20"/>
      <c r="AK91" s="20"/>
      <c r="BS91" s="10"/>
    </row>
    <row r="92" spans="26:71" s="4" customFormat="1">
      <c r="Z92" s="20"/>
      <c r="AK92" s="20"/>
      <c r="BS92" s="10"/>
    </row>
    <row r="93" spans="26:71" s="4" customFormat="1">
      <c r="Z93" s="20"/>
      <c r="AK93" s="20"/>
      <c r="BS93" s="10"/>
    </row>
    <row r="94" spans="26:71" s="4" customFormat="1">
      <c r="Z94" s="20"/>
      <c r="AK94" s="20"/>
      <c r="BS94" s="10"/>
    </row>
    <row r="95" spans="26:71" s="4" customFormat="1">
      <c r="Z95" s="20"/>
      <c r="AK95" s="20"/>
      <c r="AL95" s="20"/>
      <c r="BS95" s="10"/>
    </row>
    <row r="96" spans="26:71" s="4" customFormat="1">
      <c r="Z96" s="20"/>
      <c r="AK96" s="20"/>
      <c r="AL96" s="20"/>
      <c r="BS96" s="10"/>
    </row>
    <row r="97" spans="26:114" s="4" customFormat="1">
      <c r="Z97" s="20"/>
      <c r="AK97" s="20"/>
      <c r="AL97" s="20"/>
      <c r="BS97" s="10"/>
    </row>
    <row r="98" spans="26:114" s="4" customFormat="1">
      <c r="Z98" s="20"/>
      <c r="AK98" s="20"/>
      <c r="AL98" s="20"/>
      <c r="BS98" s="10"/>
    </row>
    <row r="99" spans="26:114" s="4" customFormat="1">
      <c r="Z99" s="20"/>
      <c r="AK99" s="20"/>
      <c r="AL99" s="20"/>
      <c r="BS99" s="10"/>
    </row>
    <row r="100" spans="26:114" s="4" customFormat="1">
      <c r="Z100" s="20"/>
      <c r="AK100" s="20"/>
      <c r="AL100" s="20"/>
      <c r="BS100" s="10"/>
    </row>
    <row r="101" spans="26:114" s="4" customFormat="1">
      <c r="Z101" s="20"/>
      <c r="AK101" s="20"/>
      <c r="AL101" s="20"/>
      <c r="BS101" s="10"/>
    </row>
    <row r="102" spans="26:114" s="4" customFormat="1">
      <c r="Z102" s="20"/>
      <c r="AK102" s="20"/>
      <c r="AL102" s="20"/>
      <c r="BS102" s="10"/>
    </row>
    <row r="103" spans="26:114" s="4" customFormat="1">
      <c r="Z103" s="20"/>
      <c r="AK103" s="20"/>
      <c r="BS103" s="10"/>
    </row>
    <row r="104" spans="26:114" s="4" customFormat="1">
      <c r="Z104" s="20"/>
      <c r="AK104" s="20"/>
      <c r="BS104" s="10"/>
    </row>
    <row r="105" spans="26:114" s="4" customFormat="1">
      <c r="Z105" s="20"/>
      <c r="AK105" s="20"/>
      <c r="BS105" s="10"/>
    </row>
    <row r="106" spans="26:114" s="4" customFormat="1">
      <c r="Z106" s="20"/>
      <c r="AK106" s="20"/>
      <c r="BS106" s="10"/>
      <c r="DJ106" s="20"/>
    </row>
    <row r="107" spans="26:114" s="4" customFormat="1">
      <c r="Z107" s="20"/>
      <c r="AK107" s="20"/>
      <c r="BS107" s="10"/>
      <c r="DJ107" s="20"/>
    </row>
    <row r="108" spans="26:114" s="4" customFormat="1">
      <c r="Z108" s="20"/>
      <c r="AK108" s="20"/>
      <c r="BS108" s="10"/>
      <c r="DJ108" s="20"/>
    </row>
    <row r="109" spans="26:114" s="4" customFormat="1">
      <c r="Z109" s="20"/>
      <c r="AK109" s="20"/>
      <c r="BS109" s="10"/>
      <c r="DJ109" s="20"/>
    </row>
    <row r="110" spans="26:114" s="4" customFormat="1">
      <c r="Z110" s="20"/>
      <c r="AK110" s="20"/>
      <c r="AL110" s="20"/>
      <c r="BS110" s="10"/>
      <c r="DJ110" s="20"/>
    </row>
    <row r="111" spans="26:114" s="4" customFormat="1">
      <c r="Z111" s="20"/>
      <c r="AK111" s="20"/>
      <c r="BS111" s="10"/>
    </row>
    <row r="112" spans="26:114" s="4" customFormat="1">
      <c r="Z112" s="20"/>
      <c r="AK112" s="20"/>
      <c r="AL112" s="20"/>
      <c r="BS112" s="10"/>
    </row>
    <row r="113" spans="26:114" s="4" customFormat="1">
      <c r="Z113" s="20"/>
      <c r="AK113" s="20"/>
      <c r="AL113" s="20"/>
      <c r="BS113" s="10"/>
    </row>
    <row r="114" spans="26:114" s="4" customFormat="1">
      <c r="Z114" s="20"/>
      <c r="AK114" s="20"/>
      <c r="AL114" s="20"/>
      <c r="BS114" s="10"/>
    </row>
    <row r="115" spans="26:114" s="4" customFormat="1">
      <c r="Z115" s="20"/>
      <c r="AK115" s="20"/>
      <c r="BS115" s="10"/>
    </row>
    <row r="116" spans="26:114" s="4" customFormat="1">
      <c r="Z116" s="20"/>
      <c r="AK116" s="20"/>
      <c r="AL116" s="20"/>
      <c r="BS116" s="10"/>
    </row>
    <row r="117" spans="26:114" s="4" customFormat="1">
      <c r="Z117" s="20"/>
      <c r="AK117" s="20"/>
      <c r="AL117" s="20"/>
      <c r="BS117" s="10"/>
    </row>
    <row r="118" spans="26:114" s="4" customFormat="1">
      <c r="Z118" s="20"/>
      <c r="AK118" s="20"/>
      <c r="BS118" s="10"/>
    </row>
    <row r="119" spans="26:114" s="4" customFormat="1">
      <c r="Z119" s="20"/>
      <c r="AK119" s="20"/>
      <c r="AL119" s="20"/>
      <c r="BS119" s="10"/>
    </row>
    <row r="120" spans="26:114" s="4" customFormat="1">
      <c r="Z120" s="20"/>
      <c r="AK120" s="20"/>
      <c r="AL120" s="20"/>
      <c r="BS120" s="10"/>
    </row>
    <row r="121" spans="26:114" s="4" customFormat="1">
      <c r="Z121" s="20"/>
      <c r="AK121" s="20"/>
      <c r="AL121" s="20"/>
      <c r="BS121" s="10"/>
    </row>
    <row r="122" spans="26:114" s="4" customFormat="1">
      <c r="Z122" s="20"/>
      <c r="AK122" s="20"/>
      <c r="BS122" s="10"/>
    </row>
    <row r="123" spans="26:114" s="4" customFormat="1">
      <c r="Z123" s="20"/>
      <c r="AK123" s="20"/>
      <c r="BS123" s="10"/>
    </row>
    <row r="124" spans="26:114" s="4" customFormat="1">
      <c r="Z124" s="20"/>
      <c r="AK124" s="20"/>
      <c r="AL124" s="20"/>
      <c r="BS124" s="10"/>
    </row>
    <row r="125" spans="26:114" s="4" customFormat="1">
      <c r="Z125" s="20"/>
      <c r="AK125" s="20"/>
      <c r="BS125" s="10"/>
    </row>
    <row r="126" spans="26:114" s="4" customFormat="1">
      <c r="Z126" s="20"/>
      <c r="AK126" s="20"/>
      <c r="BS126" s="10"/>
      <c r="DJ126" s="20"/>
    </row>
    <row r="127" spans="26:114" s="4" customFormat="1">
      <c r="Z127" s="20"/>
      <c r="AK127" s="20"/>
      <c r="BS127" s="10"/>
      <c r="DJ127" s="20"/>
    </row>
    <row r="128" spans="26:114" s="4" customFormat="1">
      <c r="Z128" s="20"/>
      <c r="AK128" s="20"/>
      <c r="AL128" s="20"/>
      <c r="BS128" s="10"/>
    </row>
    <row r="129" spans="26:114" s="4" customFormat="1">
      <c r="Z129" s="20"/>
      <c r="AK129" s="20"/>
      <c r="BS129" s="10"/>
    </row>
    <row r="130" spans="26:114" s="4" customFormat="1">
      <c r="Z130" s="20"/>
      <c r="AK130" s="20"/>
      <c r="BS130" s="10"/>
    </row>
    <row r="131" spans="26:114" s="4" customFormat="1">
      <c r="Z131" s="20"/>
      <c r="AK131" s="20"/>
      <c r="AL131" s="20"/>
      <c r="BS131" s="10"/>
    </row>
    <row r="132" spans="26:114" s="4" customFormat="1">
      <c r="Z132" s="20"/>
      <c r="AK132" s="20"/>
      <c r="BS132" s="10"/>
    </row>
    <row r="133" spans="26:114" s="4" customFormat="1">
      <c r="Z133" s="20"/>
      <c r="AK133" s="20"/>
      <c r="BS133" s="10"/>
      <c r="DJ133" s="20"/>
    </row>
    <row r="134" spans="26:114" s="4" customFormat="1">
      <c r="Z134" s="20"/>
      <c r="AK134" s="20"/>
      <c r="BS134" s="10"/>
    </row>
    <row r="135" spans="26:114" s="4" customFormat="1">
      <c r="Z135" s="20"/>
      <c r="AK135" s="20"/>
      <c r="BS135" s="10"/>
    </row>
    <row r="136" spans="26:114" s="4" customFormat="1">
      <c r="Z136" s="20"/>
      <c r="AK136" s="20"/>
      <c r="BS136" s="10"/>
    </row>
    <row r="137" spans="26:114" s="4" customFormat="1">
      <c r="Z137" s="20"/>
      <c r="AK137" s="20"/>
      <c r="BS137" s="10"/>
    </row>
    <row r="138" spans="26:114" s="4" customFormat="1">
      <c r="Z138" s="20"/>
      <c r="AK138" s="20"/>
      <c r="BS138" s="10"/>
    </row>
    <row r="139" spans="26:114" s="4" customFormat="1">
      <c r="Z139" s="20"/>
      <c r="AK139" s="20"/>
      <c r="BS139" s="10"/>
    </row>
    <row r="140" spans="26:114" s="4" customFormat="1">
      <c r="Z140" s="20"/>
      <c r="AK140" s="20"/>
      <c r="BS140" s="10"/>
    </row>
    <row r="141" spans="26:114" s="4" customFormat="1">
      <c r="Z141" s="20"/>
      <c r="AK141" s="20"/>
      <c r="BS141" s="10"/>
    </row>
    <row r="142" spans="26:114" s="4" customFormat="1">
      <c r="Z142" s="20"/>
      <c r="AK142" s="20"/>
      <c r="AL142" s="20"/>
      <c r="BS142" s="10"/>
    </row>
    <row r="143" spans="26:114" s="4" customFormat="1">
      <c r="Z143" s="20"/>
      <c r="AK143" s="20"/>
      <c r="BS143" s="10"/>
    </row>
    <row r="144" spans="26:114" s="4" customFormat="1">
      <c r="Z144" s="20"/>
      <c r="AK144" s="20"/>
      <c r="AL144" s="20"/>
      <c r="BS144" s="10"/>
    </row>
    <row r="145" spans="26:114" s="4" customFormat="1">
      <c r="Z145" s="20"/>
      <c r="AK145" s="20"/>
      <c r="AL145" s="20"/>
      <c r="BS145" s="10"/>
    </row>
    <row r="146" spans="26:114" s="4" customFormat="1">
      <c r="Z146" s="20"/>
      <c r="AK146" s="20"/>
      <c r="AL146" s="20"/>
      <c r="BS146" s="10"/>
    </row>
    <row r="147" spans="26:114" s="4" customFormat="1">
      <c r="Z147" s="20"/>
      <c r="AK147" s="20"/>
      <c r="AL147" s="20"/>
      <c r="BS147" s="10"/>
    </row>
    <row r="148" spans="26:114" s="4" customFormat="1">
      <c r="Z148" s="20"/>
      <c r="AK148" s="20"/>
      <c r="AL148" s="20"/>
      <c r="BS148" s="10"/>
    </row>
    <row r="149" spans="26:114" s="4" customFormat="1">
      <c r="Z149" s="20"/>
      <c r="AK149" s="20"/>
      <c r="BS149" s="10"/>
    </row>
    <row r="150" spans="26:114" s="4" customFormat="1">
      <c r="Z150" s="20"/>
      <c r="AK150" s="20"/>
      <c r="BS150" s="10"/>
    </row>
    <row r="151" spans="26:114" s="4" customFormat="1">
      <c r="Z151" s="20"/>
      <c r="AK151" s="20"/>
      <c r="BS151" s="10"/>
      <c r="DJ151" s="20"/>
    </row>
    <row r="152" spans="26:114" s="4" customFormat="1">
      <c r="Z152" s="20"/>
      <c r="AK152" s="20"/>
      <c r="BS152" s="10"/>
    </row>
    <row r="153" spans="26:114" s="4" customFormat="1">
      <c r="Z153" s="20"/>
      <c r="AK153" s="20"/>
      <c r="BS153" s="10"/>
    </row>
    <row r="154" spans="26:114" s="4" customFormat="1">
      <c r="Z154" s="20"/>
      <c r="AK154" s="20"/>
      <c r="BS154" s="10"/>
      <c r="DJ154" s="20"/>
    </row>
    <row r="155" spans="26:114" s="4" customFormat="1">
      <c r="Z155" s="20"/>
      <c r="AK155" s="20"/>
      <c r="AL155" s="20"/>
      <c r="BS155" s="10"/>
    </row>
    <row r="156" spans="26:114" s="4" customFormat="1">
      <c r="Z156" s="20"/>
      <c r="AK156" s="20"/>
      <c r="BS156" s="10"/>
    </row>
    <row r="157" spans="26:114" s="4" customFormat="1">
      <c r="Z157" s="20"/>
      <c r="AK157" s="20"/>
      <c r="AL157" s="20"/>
      <c r="BS157" s="10"/>
    </row>
    <row r="158" spans="26:114" s="4" customFormat="1">
      <c r="Z158" s="20"/>
      <c r="AK158" s="20"/>
      <c r="AL158" s="20"/>
      <c r="BS158" s="10"/>
    </row>
    <row r="159" spans="26:114" s="4" customFormat="1">
      <c r="Z159" s="20"/>
      <c r="AK159" s="20"/>
      <c r="BS159" s="10"/>
    </row>
    <row r="160" spans="26:114" s="4" customFormat="1">
      <c r="Z160" s="20"/>
      <c r="AK160" s="20"/>
      <c r="BS160" s="10"/>
    </row>
    <row r="161" spans="26:71" s="4" customFormat="1">
      <c r="Z161" s="20"/>
      <c r="AK161" s="20"/>
      <c r="BS161" s="10"/>
    </row>
    <row r="162" spans="26:71" s="4" customFormat="1">
      <c r="Z162" s="20"/>
      <c r="AK162" s="20"/>
      <c r="BS162" s="10"/>
    </row>
    <row r="163" spans="26:71" s="4" customFormat="1">
      <c r="Z163" s="20"/>
      <c r="AK163" s="20"/>
      <c r="BS163" s="10"/>
    </row>
    <row r="164" spans="26:71" s="4" customFormat="1">
      <c r="Z164" s="20"/>
      <c r="AK164" s="20"/>
      <c r="BS164" s="10"/>
    </row>
    <row r="165" spans="26:71" s="4" customFormat="1">
      <c r="Z165" s="20"/>
      <c r="AK165" s="20"/>
      <c r="AL165" s="20"/>
      <c r="BS165" s="10"/>
    </row>
    <row r="166" spans="26:71" s="4" customFormat="1">
      <c r="Z166" s="20"/>
      <c r="AK166" s="20"/>
      <c r="BS166" s="10"/>
    </row>
    <row r="167" spans="26:71" s="4" customFormat="1">
      <c r="Z167" s="20"/>
      <c r="AK167" s="20"/>
      <c r="BS167" s="10"/>
    </row>
    <row r="168" spans="26:71" s="4" customFormat="1">
      <c r="Z168" s="20"/>
      <c r="AK168" s="20"/>
      <c r="AL168" s="20"/>
      <c r="BS168" s="10"/>
    </row>
    <row r="169" spans="26:71" s="4" customFormat="1">
      <c r="Z169" s="20"/>
      <c r="AK169" s="20"/>
      <c r="AL169" s="20"/>
      <c r="BS169" s="10"/>
    </row>
    <row r="170" spans="26:71" s="4" customFormat="1">
      <c r="Z170" s="20"/>
      <c r="AK170" s="20"/>
      <c r="AL170" s="20"/>
      <c r="BS170" s="10"/>
    </row>
    <row r="171" spans="26:71" s="4" customFormat="1">
      <c r="Z171" s="20"/>
      <c r="AK171" s="20"/>
      <c r="AL171" s="20"/>
      <c r="BS171" s="10"/>
    </row>
    <row r="172" spans="26:71" s="4" customFormat="1">
      <c r="Z172" s="20"/>
      <c r="AK172" s="20"/>
      <c r="AL172" s="20"/>
      <c r="BS172" s="10"/>
    </row>
    <row r="173" spans="26:71" s="4" customFormat="1">
      <c r="Z173" s="20"/>
      <c r="AK173" s="20"/>
      <c r="AL173" s="20"/>
      <c r="BS173" s="10"/>
    </row>
    <row r="174" spans="26:71" s="4" customFormat="1">
      <c r="Z174" s="20"/>
      <c r="AK174" s="20"/>
      <c r="AL174" s="20"/>
      <c r="BS174" s="10"/>
    </row>
    <row r="175" spans="26:71" s="4" customFormat="1">
      <c r="Z175" s="20"/>
      <c r="AK175" s="20"/>
      <c r="BS175" s="10"/>
    </row>
    <row r="176" spans="26:71" s="4" customFormat="1">
      <c r="Z176" s="20"/>
      <c r="AK176" s="20"/>
      <c r="BS176" s="10"/>
    </row>
    <row r="177" spans="26:71" s="4" customFormat="1">
      <c r="Z177" s="20"/>
      <c r="AK177" s="20"/>
      <c r="BS177" s="10"/>
    </row>
    <row r="178" spans="26:71" s="4" customFormat="1">
      <c r="Z178" s="20"/>
      <c r="AK178" s="20"/>
      <c r="BS178" s="10"/>
    </row>
    <row r="179" spans="26:71" s="4" customFormat="1">
      <c r="Z179" s="20"/>
      <c r="AK179" s="20"/>
      <c r="BS179" s="10"/>
    </row>
    <row r="180" spans="26:71" s="4" customFormat="1">
      <c r="Z180" s="20"/>
      <c r="AK180" s="20"/>
      <c r="BS180" s="10"/>
    </row>
    <row r="181" spans="26:71" s="4" customFormat="1">
      <c r="Z181" s="20"/>
      <c r="AK181" s="20"/>
      <c r="BS181" s="10"/>
    </row>
    <row r="182" spans="26:71" s="4" customFormat="1">
      <c r="Z182" s="20"/>
      <c r="AK182" s="20"/>
      <c r="BS182" s="10"/>
    </row>
    <row r="183" spans="26:71" s="4" customFormat="1">
      <c r="Z183" s="20"/>
      <c r="AK183" s="20"/>
      <c r="BS183" s="10"/>
    </row>
    <row r="184" spans="26:71" s="4" customFormat="1">
      <c r="Z184" s="20"/>
      <c r="AK184" s="20"/>
      <c r="BS184" s="10"/>
    </row>
    <row r="185" spans="26:71" s="4" customFormat="1">
      <c r="Z185" s="20"/>
      <c r="AK185" s="20"/>
      <c r="BS185" s="10"/>
    </row>
    <row r="186" spans="26:71" s="4" customFormat="1">
      <c r="Z186" s="20"/>
      <c r="AK186" s="20"/>
      <c r="BS186" s="10"/>
    </row>
    <row r="187" spans="26:71" s="4" customFormat="1">
      <c r="Z187" s="20"/>
      <c r="AK187" s="20"/>
      <c r="BS187" s="10"/>
    </row>
    <row r="188" spans="26:71" s="4" customFormat="1">
      <c r="Z188" s="20"/>
      <c r="AK188" s="20"/>
      <c r="BS188" s="10"/>
    </row>
    <row r="189" spans="26:71" s="4" customFormat="1">
      <c r="Z189" s="20"/>
      <c r="AK189" s="20"/>
      <c r="BS189" s="10"/>
    </row>
    <row r="190" spans="26:71" s="4" customFormat="1">
      <c r="Z190" s="20"/>
      <c r="AK190" s="20"/>
      <c r="AL190" s="20"/>
      <c r="BS190" s="10"/>
    </row>
    <row r="191" spans="26:71" s="4" customFormat="1">
      <c r="Z191" s="20"/>
      <c r="AK191" s="20"/>
      <c r="AL191" s="20"/>
      <c r="BS191" s="10"/>
    </row>
    <row r="192" spans="26:71" s="4" customFormat="1">
      <c r="Z192" s="20"/>
      <c r="AK192" s="20"/>
      <c r="BS192" s="10"/>
    </row>
    <row r="193" spans="26:114" s="4" customFormat="1">
      <c r="Z193" s="20"/>
      <c r="AK193" s="20"/>
      <c r="BS193" s="10"/>
      <c r="DJ193" s="20"/>
    </row>
    <row r="194" spans="26:114" s="4" customFormat="1">
      <c r="Z194" s="20"/>
      <c r="AK194" s="20"/>
      <c r="AL194" s="20"/>
      <c r="BS194" s="10"/>
    </row>
    <row r="195" spans="26:114" s="4" customFormat="1">
      <c r="Z195" s="20"/>
      <c r="AK195" s="20"/>
      <c r="BS195" s="10"/>
      <c r="DJ195" s="20"/>
    </row>
    <row r="196" spans="26:114" s="4" customFormat="1">
      <c r="Z196" s="20"/>
      <c r="AK196" s="20"/>
      <c r="BS196" s="10"/>
    </row>
    <row r="197" spans="26:114" s="4" customFormat="1">
      <c r="Z197" s="20"/>
      <c r="AK197" s="20"/>
      <c r="BS197" s="10"/>
      <c r="DJ197" s="20"/>
    </row>
    <row r="198" spans="26:114" s="4" customFormat="1">
      <c r="Z198" s="20"/>
      <c r="AK198" s="20"/>
      <c r="AL198" s="20"/>
      <c r="BS198" s="10"/>
    </row>
    <row r="199" spans="26:114" s="4" customFormat="1">
      <c r="Z199" s="20"/>
      <c r="AK199" s="20"/>
      <c r="AL199" s="20"/>
      <c r="BS199" s="10"/>
      <c r="DJ199" s="20"/>
    </row>
    <row r="200" spans="26:114" s="4" customFormat="1">
      <c r="Z200" s="20"/>
      <c r="AK200" s="20"/>
      <c r="BS200" s="10"/>
    </row>
    <row r="201" spans="26:114" s="4" customFormat="1">
      <c r="Z201" s="20"/>
      <c r="AK201" s="20"/>
      <c r="AL201" s="20"/>
      <c r="BS201" s="10"/>
    </row>
    <row r="202" spans="26:114" s="4" customFormat="1">
      <c r="Z202" s="20"/>
      <c r="AK202" s="20"/>
      <c r="BS202" s="10"/>
    </row>
    <row r="203" spans="26:114" s="4" customFormat="1">
      <c r="Z203" s="20"/>
      <c r="AK203" s="20"/>
      <c r="AL203" s="20"/>
      <c r="BS203" s="10"/>
    </row>
    <row r="204" spans="26:114" s="4" customFormat="1">
      <c r="Z204" s="20"/>
      <c r="AK204" s="20"/>
      <c r="BS204" s="10"/>
    </row>
    <row r="205" spans="26:114" s="4" customFormat="1">
      <c r="Z205" s="20"/>
      <c r="AK205" s="20"/>
      <c r="AL205" s="20"/>
      <c r="BS205" s="10"/>
    </row>
    <row r="206" spans="26:114" s="4" customFormat="1">
      <c r="Z206" s="20"/>
      <c r="AK206" s="20"/>
      <c r="AL206" s="20"/>
      <c r="BS206" s="10"/>
    </row>
    <row r="207" spans="26:114" s="4" customFormat="1">
      <c r="Z207" s="20"/>
      <c r="AK207" s="20"/>
      <c r="AL207" s="20"/>
      <c r="BS207" s="10"/>
    </row>
    <row r="208" spans="26:114" s="4" customFormat="1">
      <c r="Z208" s="20"/>
      <c r="AK208" s="20"/>
      <c r="AL208" s="20"/>
      <c r="BS208" s="10"/>
    </row>
    <row r="209" spans="26:114" s="4" customFormat="1">
      <c r="Z209" s="20"/>
      <c r="AK209" s="20"/>
      <c r="AL209" s="20"/>
      <c r="BS209" s="10"/>
      <c r="DJ209" s="20"/>
    </row>
    <row r="210" spans="26:114" s="4" customFormat="1">
      <c r="Z210" s="20"/>
      <c r="AK210" s="20"/>
      <c r="AL210" s="20"/>
      <c r="BS210" s="10"/>
    </row>
    <row r="211" spans="26:114" s="4" customFormat="1">
      <c r="Z211" s="20"/>
      <c r="AK211" s="20"/>
      <c r="AL211" s="20"/>
      <c r="BS211" s="10"/>
    </row>
    <row r="212" spans="26:114" s="4" customFormat="1">
      <c r="Z212" s="20"/>
      <c r="AK212" s="20"/>
      <c r="AL212" s="20"/>
      <c r="BS212" s="10"/>
    </row>
    <row r="213" spans="26:114" s="4" customFormat="1">
      <c r="Z213" s="20"/>
      <c r="AK213" s="20"/>
      <c r="AL213" s="20"/>
      <c r="BS213" s="10"/>
    </row>
    <row r="214" spans="26:114" s="4" customFormat="1">
      <c r="Z214" s="20"/>
      <c r="AK214" s="20"/>
      <c r="AL214" s="20"/>
      <c r="BS214" s="10"/>
    </row>
    <row r="215" spans="26:114" s="4" customFormat="1">
      <c r="Z215" s="20"/>
      <c r="AK215" s="20"/>
      <c r="AL215" s="20"/>
      <c r="BS215" s="10"/>
    </row>
    <row r="216" spans="26:114" s="4" customFormat="1">
      <c r="Z216" s="20"/>
      <c r="AK216" s="20"/>
      <c r="AL216" s="20"/>
      <c r="BS216" s="10"/>
    </row>
    <row r="217" spans="26:114" s="4" customFormat="1">
      <c r="Z217" s="20"/>
      <c r="AK217" s="20"/>
      <c r="AL217" s="20"/>
      <c r="BS217" s="10"/>
    </row>
    <row r="218" spans="26:114" s="4" customFormat="1">
      <c r="Z218" s="20"/>
      <c r="AK218" s="20"/>
      <c r="AL218" s="20"/>
      <c r="BS218" s="10"/>
    </row>
    <row r="219" spans="26:114" s="4" customFormat="1">
      <c r="Z219" s="20"/>
      <c r="AK219" s="20"/>
      <c r="BS219" s="10"/>
    </row>
    <row r="220" spans="26:114" s="4" customFormat="1">
      <c r="Z220" s="20"/>
      <c r="AK220" s="20"/>
      <c r="BS220" s="10"/>
    </row>
    <row r="221" spans="26:114" s="4" customFormat="1">
      <c r="Z221" s="20"/>
      <c r="AK221" s="20"/>
      <c r="AL221" s="20"/>
      <c r="BS221" s="10"/>
    </row>
    <row r="222" spans="26:114" s="4" customFormat="1">
      <c r="Z222" s="20"/>
      <c r="AK222" s="20"/>
      <c r="AL222" s="20"/>
      <c r="BS222" s="10"/>
    </row>
    <row r="223" spans="26:114" s="4" customFormat="1">
      <c r="Z223" s="20"/>
      <c r="AK223" s="20"/>
      <c r="BS223" s="10"/>
    </row>
    <row r="224" spans="26:114" s="4" customFormat="1">
      <c r="Z224" s="20"/>
      <c r="AK224" s="20"/>
      <c r="BS224" s="10"/>
    </row>
    <row r="225" spans="26:71" s="4" customFormat="1">
      <c r="Z225" s="20"/>
      <c r="AK225" s="20"/>
      <c r="AL225" s="20"/>
      <c r="BS225" s="10"/>
    </row>
    <row r="226" spans="26:71" s="4" customFormat="1">
      <c r="Z226" s="20"/>
      <c r="AK226" s="20"/>
      <c r="AL226" s="20"/>
      <c r="BS226" s="10"/>
    </row>
    <row r="227" spans="26:71" s="4" customFormat="1">
      <c r="Z227" s="20"/>
      <c r="AK227" s="20"/>
      <c r="BS227" s="10"/>
    </row>
    <row r="228" spans="26:71" s="4" customFormat="1">
      <c r="Z228" s="20"/>
      <c r="AK228" s="20"/>
      <c r="AL228" s="20"/>
      <c r="BS228" s="10"/>
    </row>
    <row r="229" spans="26:71" s="4" customFormat="1">
      <c r="Z229" s="20"/>
      <c r="AK229" s="20"/>
      <c r="AL229" s="20"/>
      <c r="BS229" s="10"/>
    </row>
    <row r="230" spans="26:71" s="4" customFormat="1">
      <c r="Z230" s="20"/>
      <c r="AK230" s="20"/>
      <c r="BS230" s="10"/>
    </row>
    <row r="231" spans="26:71" s="4" customFormat="1">
      <c r="Z231" s="20"/>
      <c r="AK231" s="20"/>
      <c r="AL231" s="20"/>
      <c r="BS231" s="10"/>
    </row>
    <row r="232" spans="26:71" s="4" customFormat="1">
      <c r="Z232" s="20"/>
      <c r="AK232" s="20"/>
      <c r="BS232" s="10"/>
    </row>
    <row r="233" spans="26:71" s="4" customFormat="1">
      <c r="Z233" s="20"/>
      <c r="AK233" s="20"/>
      <c r="AL233" s="20"/>
      <c r="BS233" s="10"/>
    </row>
    <row r="234" spans="26:71" s="4" customFormat="1">
      <c r="Z234" s="20"/>
      <c r="AK234" s="20"/>
      <c r="BS234" s="10"/>
    </row>
    <row r="235" spans="26:71" s="4" customFormat="1">
      <c r="Z235" s="20"/>
      <c r="AK235" s="20"/>
      <c r="BS235" s="10"/>
    </row>
    <row r="236" spans="26:71" s="4" customFormat="1">
      <c r="Z236" s="20"/>
      <c r="AK236" s="20"/>
      <c r="BS236" s="10"/>
    </row>
    <row r="237" spans="26:71" s="4" customFormat="1">
      <c r="Z237" s="20"/>
      <c r="AK237" s="20"/>
      <c r="AL237" s="20"/>
      <c r="BS237" s="10"/>
    </row>
    <row r="238" spans="26:71" s="4" customFormat="1">
      <c r="Z238" s="20"/>
      <c r="AK238" s="20"/>
      <c r="BS238" s="10"/>
    </row>
    <row r="239" spans="26:71" s="4" customFormat="1">
      <c r="Z239" s="20"/>
      <c r="AK239" s="20"/>
      <c r="BS239" s="10"/>
    </row>
    <row r="240" spans="26:71" s="4" customFormat="1">
      <c r="Z240" s="20"/>
      <c r="AK240" s="20"/>
      <c r="AL240" s="20"/>
      <c r="BS240" s="10"/>
    </row>
    <row r="241" spans="26:114" s="4" customFormat="1">
      <c r="Z241" s="20"/>
      <c r="AK241" s="20"/>
      <c r="AL241" s="20"/>
      <c r="BS241" s="10"/>
    </row>
    <row r="242" spans="26:114" s="4" customFormat="1">
      <c r="Z242" s="20"/>
      <c r="AK242" s="20"/>
      <c r="AL242" s="20"/>
      <c r="BS242" s="10"/>
    </row>
    <row r="243" spans="26:114" s="4" customFormat="1">
      <c r="Z243" s="20"/>
      <c r="AK243" s="20"/>
      <c r="BS243" s="10"/>
    </row>
    <row r="244" spans="26:114" s="4" customFormat="1">
      <c r="Z244" s="20"/>
      <c r="AK244" s="20"/>
      <c r="BS244" s="10"/>
    </row>
    <row r="245" spans="26:114" s="4" customFormat="1">
      <c r="Z245" s="20"/>
      <c r="AK245" s="20"/>
      <c r="BS245" s="10"/>
    </row>
    <row r="246" spans="26:114" s="4" customFormat="1">
      <c r="Z246" s="20"/>
      <c r="AK246" s="20"/>
      <c r="BS246" s="10"/>
    </row>
    <row r="247" spans="26:114" s="4" customFormat="1">
      <c r="Z247" s="20"/>
      <c r="AK247" s="20"/>
      <c r="AL247" s="20"/>
      <c r="BS247" s="10"/>
    </row>
    <row r="248" spans="26:114" s="4" customFormat="1">
      <c r="Z248" s="20"/>
      <c r="AK248" s="20"/>
      <c r="BS248" s="10"/>
    </row>
    <row r="249" spans="26:114" s="4" customFormat="1">
      <c r="Z249" s="20"/>
      <c r="AK249" s="20"/>
      <c r="BS249" s="10"/>
    </row>
    <row r="250" spans="26:114" s="4" customFormat="1">
      <c r="Z250" s="20"/>
      <c r="AK250" s="20"/>
      <c r="BS250" s="10"/>
    </row>
    <row r="251" spans="26:114" s="4" customFormat="1">
      <c r="Z251" s="20"/>
      <c r="AK251" s="20"/>
      <c r="BS251" s="10"/>
      <c r="DJ251" s="20"/>
    </row>
    <row r="252" spans="26:114" s="4" customFormat="1">
      <c r="Z252" s="20"/>
      <c r="AK252" s="20"/>
      <c r="BS252" s="10"/>
      <c r="DJ252" s="20"/>
    </row>
    <row r="253" spans="26:114" s="4" customFormat="1">
      <c r="Z253" s="20"/>
      <c r="AK253" s="20"/>
      <c r="BS253" s="10"/>
      <c r="DJ253" s="20"/>
    </row>
    <row r="254" spans="26:114" s="4" customFormat="1">
      <c r="Z254" s="20"/>
      <c r="AK254" s="20"/>
      <c r="AL254" s="20"/>
      <c r="BS254" s="10"/>
    </row>
    <row r="255" spans="26:114" s="4" customFormat="1">
      <c r="Z255" s="20"/>
      <c r="AK255" s="20"/>
      <c r="AL255" s="20"/>
      <c r="BS255" s="10"/>
    </row>
    <row r="256" spans="26:114" s="4" customFormat="1">
      <c r="Z256" s="20"/>
      <c r="AK256" s="20"/>
      <c r="AL256" s="20"/>
      <c r="BS256" s="10"/>
    </row>
    <row r="257" spans="26:71" s="4" customFormat="1">
      <c r="Z257" s="20"/>
      <c r="AK257" s="20"/>
      <c r="AL257" s="20"/>
      <c r="BS257" s="10"/>
    </row>
    <row r="258" spans="26:71" s="4" customFormat="1">
      <c r="Z258" s="20"/>
      <c r="AK258" s="20"/>
      <c r="AL258" s="20"/>
      <c r="BS258" s="10"/>
    </row>
    <row r="259" spans="26:71" s="4" customFormat="1">
      <c r="Z259" s="20"/>
      <c r="AK259" s="20"/>
      <c r="AL259" s="20"/>
      <c r="BS259" s="10"/>
    </row>
    <row r="260" spans="26:71" s="4" customFormat="1">
      <c r="Z260" s="20"/>
      <c r="AK260" s="20"/>
      <c r="AL260" s="20"/>
      <c r="BS260" s="10"/>
    </row>
    <row r="261" spans="26:71" s="4" customFormat="1">
      <c r="Z261" s="20"/>
      <c r="AK261" s="20"/>
      <c r="AL261" s="20"/>
      <c r="BS261" s="10"/>
    </row>
    <row r="262" spans="26:71" s="4" customFormat="1">
      <c r="Z262" s="20"/>
      <c r="AK262" s="20"/>
      <c r="AL262" s="20"/>
      <c r="BS262" s="10"/>
    </row>
    <row r="263" spans="26:71" s="4" customFormat="1">
      <c r="Z263" s="20"/>
      <c r="AK263" s="20"/>
      <c r="BS263" s="10"/>
    </row>
    <row r="264" spans="26:71" s="4" customFormat="1">
      <c r="Z264" s="20"/>
      <c r="AK264" s="20"/>
      <c r="BS264" s="10"/>
    </row>
    <row r="265" spans="26:71" s="4" customFormat="1">
      <c r="Z265" s="20"/>
      <c r="AK265" s="20"/>
      <c r="AL265" s="20"/>
      <c r="BS265" s="10"/>
    </row>
    <row r="266" spans="26:71" s="4" customFormat="1">
      <c r="Z266" s="20"/>
      <c r="AK266" s="20"/>
      <c r="AL266" s="20"/>
      <c r="BS266" s="10"/>
    </row>
    <row r="267" spans="26:71" s="4" customFormat="1">
      <c r="Z267" s="20"/>
      <c r="AK267" s="20"/>
      <c r="BS267" s="10"/>
    </row>
    <row r="268" spans="26:71" s="4" customFormat="1">
      <c r="Z268" s="20"/>
      <c r="AK268" s="20"/>
      <c r="AL268" s="20"/>
      <c r="BS268" s="10"/>
    </row>
    <row r="269" spans="26:71" s="4" customFormat="1">
      <c r="Z269" s="20"/>
      <c r="AK269" s="20"/>
      <c r="BS269" s="10"/>
    </row>
    <row r="270" spans="26:71" s="4" customFormat="1">
      <c r="Z270" s="20"/>
      <c r="AK270" s="20"/>
      <c r="AL270" s="20"/>
      <c r="BS270" s="10"/>
    </row>
    <row r="271" spans="26:71" s="4" customFormat="1">
      <c r="Z271" s="20"/>
      <c r="AK271" s="20"/>
      <c r="AL271" s="20"/>
      <c r="BS271" s="10"/>
    </row>
    <row r="272" spans="26:71" s="4" customFormat="1">
      <c r="Z272" s="20"/>
      <c r="AK272" s="20"/>
      <c r="BS272" s="10"/>
    </row>
    <row r="273" spans="26:114" s="4" customFormat="1">
      <c r="Z273" s="20"/>
      <c r="AK273" s="20"/>
      <c r="AL273" s="20"/>
      <c r="BS273" s="10"/>
    </row>
    <row r="274" spans="26:114" s="4" customFormat="1">
      <c r="Z274" s="20"/>
      <c r="AK274" s="20"/>
      <c r="AL274" s="20"/>
      <c r="BS274" s="10"/>
    </row>
    <row r="275" spans="26:114" s="4" customFormat="1">
      <c r="Z275" s="20"/>
      <c r="AK275" s="20"/>
      <c r="AL275" s="20"/>
      <c r="BS275" s="10"/>
    </row>
    <row r="276" spans="26:114" s="4" customFormat="1">
      <c r="Z276" s="20"/>
      <c r="AK276" s="20"/>
      <c r="AL276" s="20"/>
      <c r="BS276" s="10"/>
    </row>
    <row r="277" spans="26:114" s="4" customFormat="1">
      <c r="Z277" s="20"/>
      <c r="AK277" s="20"/>
      <c r="BS277" s="10"/>
    </row>
    <row r="278" spans="26:114" s="4" customFormat="1">
      <c r="Z278" s="20"/>
      <c r="AK278" s="20"/>
      <c r="AL278" s="20"/>
      <c r="BS278" s="10"/>
    </row>
    <row r="279" spans="26:114" s="4" customFormat="1">
      <c r="Z279" s="20"/>
      <c r="AK279" s="20"/>
      <c r="AL279" s="20"/>
      <c r="BS279" s="10"/>
    </row>
    <row r="280" spans="26:114" s="4" customFormat="1">
      <c r="Z280" s="20"/>
      <c r="AK280" s="20"/>
      <c r="BS280" s="10"/>
    </row>
    <row r="281" spans="26:114" s="4" customFormat="1">
      <c r="Z281" s="20"/>
      <c r="AK281" s="20"/>
      <c r="BS281" s="10"/>
    </row>
    <row r="282" spans="26:114" s="4" customFormat="1">
      <c r="Z282" s="20"/>
      <c r="AK282" s="20"/>
      <c r="BS282" s="10"/>
      <c r="DJ282" s="20"/>
    </row>
    <row r="283" spans="26:114" s="4" customFormat="1">
      <c r="Z283" s="20"/>
      <c r="AK283" s="20"/>
      <c r="AL283" s="20"/>
      <c r="BS283" s="10"/>
    </row>
    <row r="284" spans="26:114" s="4" customFormat="1">
      <c r="Z284" s="20"/>
      <c r="AK284" s="20"/>
      <c r="AL284" s="20"/>
      <c r="BS284" s="10"/>
    </row>
    <row r="285" spans="26:114" s="4" customFormat="1">
      <c r="Z285" s="20"/>
      <c r="AK285" s="20"/>
      <c r="AL285" s="20"/>
      <c r="BS285" s="10"/>
    </row>
    <row r="286" spans="26:114" s="4" customFormat="1">
      <c r="Z286" s="20"/>
      <c r="AK286" s="20"/>
      <c r="AL286" s="20"/>
      <c r="BS286" s="10"/>
    </row>
    <row r="287" spans="26:114" s="4" customFormat="1">
      <c r="Z287" s="20"/>
      <c r="AK287" s="20"/>
      <c r="BS287" s="10"/>
    </row>
    <row r="288" spans="26:114" s="4" customFormat="1">
      <c r="Z288" s="20"/>
      <c r="AK288" s="20"/>
      <c r="BS288" s="10"/>
    </row>
    <row r="289" spans="26:71" s="4" customFormat="1">
      <c r="Z289" s="20"/>
      <c r="AK289" s="20"/>
      <c r="BS289" s="10"/>
    </row>
    <row r="290" spans="26:71" s="4" customFormat="1">
      <c r="Z290" s="20"/>
      <c r="AK290" s="20"/>
      <c r="AL290" s="20"/>
      <c r="BS290" s="10"/>
    </row>
    <row r="291" spans="26:71" s="4" customFormat="1">
      <c r="Z291" s="20"/>
      <c r="AK291" s="20"/>
      <c r="BS291" s="10"/>
    </row>
    <row r="292" spans="26:71" s="4" customFormat="1">
      <c r="Z292" s="20"/>
      <c r="AK292" s="20"/>
      <c r="BS292" s="10"/>
    </row>
    <row r="293" spans="26:71" s="4" customFormat="1">
      <c r="Z293" s="20"/>
      <c r="AK293" s="20"/>
      <c r="AL293" s="20"/>
      <c r="BS293" s="10"/>
    </row>
    <row r="294" spans="26:71" s="4" customFormat="1">
      <c r="Z294" s="20"/>
      <c r="AK294" s="20"/>
      <c r="BS294" s="10"/>
    </row>
    <row r="295" spans="26:71" s="4" customFormat="1">
      <c r="Z295" s="20"/>
      <c r="AK295" s="20"/>
      <c r="BS295" s="10"/>
    </row>
    <row r="296" spans="26:71" s="4" customFormat="1">
      <c r="Z296" s="20"/>
      <c r="AK296" s="20"/>
      <c r="BS296" s="10"/>
    </row>
    <row r="297" spans="26:71" s="4" customFormat="1">
      <c r="Z297" s="20"/>
      <c r="AK297" s="20"/>
      <c r="AL297" s="20"/>
      <c r="BS297" s="10"/>
    </row>
    <row r="298" spans="26:71" s="4" customFormat="1">
      <c r="Z298" s="20"/>
      <c r="AK298" s="20"/>
      <c r="BS298" s="10"/>
    </row>
    <row r="299" spans="26:71" s="4" customFormat="1">
      <c r="Z299" s="20"/>
      <c r="AK299" s="20"/>
      <c r="BS299" s="10"/>
    </row>
    <row r="300" spans="26:71" s="4" customFormat="1">
      <c r="Z300" s="20"/>
      <c r="AK300" s="20"/>
      <c r="AL300" s="20"/>
      <c r="BS300" s="10"/>
    </row>
    <row r="301" spans="26:71" s="4" customFormat="1">
      <c r="Z301" s="20"/>
      <c r="AK301" s="20"/>
      <c r="BS301" s="10"/>
    </row>
    <row r="302" spans="26:71" s="4" customFormat="1">
      <c r="Z302" s="20"/>
      <c r="AK302" s="20"/>
      <c r="AL302" s="20"/>
      <c r="BS302" s="10"/>
    </row>
    <row r="303" spans="26:71" s="4" customFormat="1">
      <c r="Z303" s="20"/>
      <c r="AK303" s="20"/>
      <c r="BS303" s="10"/>
    </row>
    <row r="304" spans="26:71" s="4" customFormat="1">
      <c r="Z304" s="20"/>
      <c r="AK304" s="20"/>
      <c r="AL304" s="20"/>
      <c r="BS304" s="10"/>
    </row>
    <row r="305" spans="26:114" s="4" customFormat="1">
      <c r="Z305" s="20"/>
      <c r="AK305" s="20"/>
      <c r="AL305" s="20"/>
      <c r="BS305" s="10"/>
    </row>
    <row r="306" spans="26:114" s="4" customFormat="1">
      <c r="Z306" s="20"/>
      <c r="AK306" s="20"/>
      <c r="AL306" s="20"/>
      <c r="BS306" s="10"/>
      <c r="DJ306" s="20"/>
    </row>
    <row r="307" spans="26:114" s="4" customFormat="1">
      <c r="Z307" s="20"/>
      <c r="AK307" s="20"/>
      <c r="BS307" s="10"/>
    </row>
    <row r="308" spans="26:114" s="4" customFormat="1">
      <c r="Z308" s="20"/>
      <c r="AK308" s="20"/>
      <c r="BS308" s="10"/>
    </row>
    <row r="309" spans="26:114" s="4" customFormat="1">
      <c r="Z309" s="20"/>
      <c r="AK309" s="20"/>
      <c r="BS309" s="10"/>
    </row>
    <row r="310" spans="26:114" s="4" customFormat="1">
      <c r="Z310" s="20"/>
      <c r="AK310" s="20"/>
      <c r="BS310" s="10"/>
    </row>
    <row r="311" spans="26:114" s="4" customFormat="1">
      <c r="Z311" s="20"/>
      <c r="AK311" s="20"/>
      <c r="BS311" s="10"/>
      <c r="DJ311" s="20"/>
    </row>
    <row r="312" spans="26:114" s="4" customFormat="1">
      <c r="Z312" s="20"/>
      <c r="AK312" s="20"/>
      <c r="BS312" s="10"/>
    </row>
    <row r="313" spans="26:114" s="4" customFormat="1">
      <c r="Z313" s="20"/>
      <c r="AK313" s="20"/>
      <c r="AL313" s="20"/>
      <c r="BS313" s="10"/>
      <c r="DJ313" s="20"/>
    </row>
    <row r="314" spans="26:114" s="4" customFormat="1">
      <c r="Z314" s="20"/>
      <c r="AK314" s="20"/>
      <c r="AL314" s="20"/>
      <c r="BS314" s="10"/>
    </row>
    <row r="315" spans="26:114" s="4" customFormat="1">
      <c r="Z315" s="20"/>
      <c r="AK315" s="20"/>
      <c r="AL315" s="20"/>
      <c r="BS315" s="10"/>
    </row>
    <row r="316" spans="26:114" s="4" customFormat="1">
      <c r="Z316" s="20"/>
      <c r="AK316" s="20"/>
      <c r="AL316" s="20"/>
      <c r="BS316" s="10"/>
    </row>
    <row r="317" spans="26:114" s="4" customFormat="1">
      <c r="Z317" s="20"/>
      <c r="AK317" s="20"/>
      <c r="BS317" s="10"/>
      <c r="DJ317" s="20"/>
    </row>
    <row r="318" spans="26:114" s="4" customFormat="1">
      <c r="Z318" s="20"/>
      <c r="AK318" s="20"/>
      <c r="AL318" s="20"/>
      <c r="BS318" s="10"/>
    </row>
    <row r="319" spans="26:114" s="4" customFormat="1">
      <c r="Z319" s="20"/>
      <c r="AK319" s="20"/>
      <c r="AL319" s="20"/>
      <c r="BS319" s="10"/>
    </row>
    <row r="320" spans="26:114" s="4" customFormat="1">
      <c r="Z320" s="20"/>
      <c r="AK320" s="20"/>
      <c r="AL320" s="20"/>
      <c r="BS320" s="10"/>
    </row>
    <row r="321" spans="26:114" s="4" customFormat="1">
      <c r="Z321" s="20"/>
      <c r="AK321" s="20"/>
      <c r="AL321" s="20"/>
      <c r="BS321" s="10"/>
    </row>
    <row r="322" spans="26:114" s="4" customFormat="1">
      <c r="Z322" s="20"/>
      <c r="AK322" s="20"/>
      <c r="BS322" s="10"/>
    </row>
    <row r="323" spans="26:114" s="4" customFormat="1">
      <c r="Z323" s="20"/>
      <c r="AK323" s="20"/>
      <c r="AL323" s="20"/>
      <c r="BS323" s="10"/>
    </row>
    <row r="324" spans="26:114" s="4" customFormat="1">
      <c r="Z324" s="20"/>
      <c r="AK324" s="20"/>
      <c r="BS324" s="10"/>
    </row>
    <row r="325" spans="26:114" s="4" customFormat="1">
      <c r="Z325" s="20"/>
      <c r="AK325" s="20"/>
      <c r="AL325" s="20"/>
      <c r="BS325" s="10"/>
    </row>
    <row r="326" spans="26:114" s="4" customFormat="1">
      <c r="Z326" s="20"/>
      <c r="AK326" s="20"/>
      <c r="BS326" s="10"/>
      <c r="DJ326" s="20"/>
    </row>
    <row r="327" spans="26:114" s="4" customFormat="1">
      <c r="Z327" s="20"/>
      <c r="AK327" s="20"/>
      <c r="BS327" s="10"/>
    </row>
    <row r="328" spans="26:114" s="4" customFormat="1">
      <c r="Z328" s="20"/>
      <c r="AK328" s="20"/>
      <c r="BS328" s="10"/>
    </row>
    <row r="329" spans="26:114" s="4" customFormat="1">
      <c r="Z329" s="20"/>
      <c r="AK329" s="20"/>
      <c r="BS329" s="10"/>
    </row>
    <row r="330" spans="26:114" s="4" customFormat="1">
      <c r="Z330" s="20"/>
      <c r="AK330" s="20"/>
      <c r="AL330" s="20"/>
      <c r="BS330" s="10"/>
    </row>
    <row r="331" spans="26:114" s="4" customFormat="1">
      <c r="Z331" s="20"/>
      <c r="AK331" s="20"/>
      <c r="BS331" s="10"/>
    </row>
    <row r="332" spans="26:114" s="4" customFormat="1">
      <c r="Z332" s="20"/>
      <c r="AK332" s="20"/>
      <c r="AL332" s="20"/>
      <c r="BS332" s="10"/>
    </row>
    <row r="333" spans="26:114" s="4" customFormat="1">
      <c r="Z333" s="20"/>
      <c r="AK333" s="20"/>
      <c r="BS333" s="10"/>
    </row>
    <row r="334" spans="26:114" s="4" customFormat="1">
      <c r="Z334" s="20"/>
      <c r="AK334" s="20"/>
      <c r="AL334" s="20"/>
      <c r="BS334" s="10"/>
    </row>
    <row r="335" spans="26:114" s="4" customFormat="1">
      <c r="Z335" s="20"/>
      <c r="AK335" s="20"/>
      <c r="AL335" s="20"/>
      <c r="BS335" s="10"/>
    </row>
    <row r="336" spans="26:114" s="4" customFormat="1">
      <c r="Z336" s="20"/>
      <c r="AK336" s="20"/>
      <c r="AL336" s="20"/>
      <c r="BS336" s="10"/>
    </row>
    <row r="337" spans="26:71" s="4" customFormat="1">
      <c r="Z337" s="20"/>
      <c r="AK337" s="20"/>
      <c r="BS337" s="10"/>
    </row>
    <row r="338" spans="26:71" s="4" customFormat="1">
      <c r="Z338" s="20"/>
      <c r="AK338" s="20"/>
      <c r="AL338" s="20"/>
      <c r="BS338" s="10"/>
    </row>
    <row r="339" spans="26:71" s="4" customFormat="1">
      <c r="Z339" s="20"/>
      <c r="AK339" s="20"/>
      <c r="BS339" s="10"/>
    </row>
    <row r="340" spans="26:71" s="4" customFormat="1">
      <c r="Z340" s="20"/>
      <c r="AK340" s="20"/>
      <c r="AL340" s="20"/>
      <c r="BS340" s="10"/>
    </row>
    <row r="341" spans="26:71" s="4" customFormat="1">
      <c r="Z341" s="20"/>
      <c r="AK341" s="20"/>
      <c r="AL341" s="20"/>
      <c r="BS341" s="10"/>
    </row>
    <row r="342" spans="26:71" s="4" customFormat="1">
      <c r="Z342" s="20"/>
      <c r="AK342" s="20"/>
      <c r="AL342" s="20"/>
      <c r="BS342" s="10"/>
    </row>
    <row r="343" spans="26:71" s="4" customFormat="1">
      <c r="Z343" s="20"/>
      <c r="AK343" s="20"/>
      <c r="AL343" s="20"/>
      <c r="BS343" s="10"/>
    </row>
    <row r="344" spans="26:71" s="4" customFormat="1">
      <c r="Z344" s="20"/>
      <c r="AK344" s="20"/>
      <c r="AL344" s="20"/>
      <c r="BS344" s="10"/>
    </row>
    <row r="345" spans="26:71" s="4" customFormat="1">
      <c r="Z345" s="20"/>
      <c r="AK345" s="20"/>
      <c r="AL345" s="20"/>
      <c r="BS345" s="10"/>
    </row>
    <row r="346" spans="26:71" s="4" customFormat="1">
      <c r="Z346" s="20"/>
      <c r="AK346" s="20"/>
      <c r="AL346" s="20"/>
      <c r="BS346" s="10"/>
    </row>
    <row r="347" spans="26:71" s="4" customFormat="1">
      <c r="Z347" s="20"/>
      <c r="AK347" s="20"/>
      <c r="AL347" s="20"/>
      <c r="BS347" s="10"/>
    </row>
    <row r="348" spans="26:71" s="4" customFormat="1">
      <c r="Z348" s="20"/>
      <c r="AK348" s="20"/>
      <c r="BS348" s="10"/>
    </row>
    <row r="349" spans="26:71" s="4" customFormat="1">
      <c r="Z349" s="20"/>
      <c r="AK349" s="20"/>
      <c r="AL349" s="20"/>
      <c r="BS349" s="10"/>
    </row>
    <row r="350" spans="26:71" s="4" customFormat="1">
      <c r="Z350" s="20"/>
      <c r="AK350" s="20"/>
      <c r="AL350" s="20"/>
      <c r="BS350" s="10"/>
    </row>
    <row r="351" spans="26:71" s="4" customFormat="1">
      <c r="Z351" s="20"/>
      <c r="AK351" s="20"/>
      <c r="BS351" s="10"/>
    </row>
    <row r="352" spans="26:71" s="4" customFormat="1">
      <c r="Z352" s="20"/>
      <c r="AK352" s="20"/>
      <c r="AL352" s="20"/>
      <c r="BS352" s="10"/>
    </row>
    <row r="353" spans="26:71" s="4" customFormat="1">
      <c r="Z353" s="20"/>
      <c r="AK353" s="20"/>
      <c r="BS353" s="10"/>
    </row>
    <row r="354" spans="26:71" s="4" customFormat="1">
      <c r="Z354" s="20"/>
      <c r="AK354" s="20"/>
      <c r="BS354" s="10"/>
    </row>
    <row r="355" spans="26:71" s="4" customFormat="1">
      <c r="Z355" s="20"/>
      <c r="AK355" s="20"/>
      <c r="BS355" s="10"/>
    </row>
    <row r="356" spans="26:71" s="4" customFormat="1">
      <c r="Z356" s="20"/>
      <c r="AK356" s="20"/>
      <c r="AL356" s="20"/>
      <c r="BS356" s="10"/>
    </row>
    <row r="357" spans="26:71" s="4" customFormat="1">
      <c r="Z357" s="20"/>
      <c r="AK357" s="20"/>
      <c r="AL357" s="20"/>
      <c r="BS357" s="10"/>
    </row>
    <row r="358" spans="26:71" s="4" customFormat="1">
      <c r="Z358" s="20"/>
      <c r="AK358" s="20"/>
      <c r="AL358" s="20"/>
      <c r="BS358" s="10"/>
    </row>
    <row r="359" spans="26:71" s="4" customFormat="1">
      <c r="Z359" s="20"/>
      <c r="AK359" s="20"/>
      <c r="AL359" s="20"/>
      <c r="BS359" s="10"/>
    </row>
    <row r="360" spans="26:71" s="4" customFormat="1">
      <c r="Z360" s="20"/>
      <c r="AK360" s="20"/>
      <c r="AL360" s="20"/>
      <c r="BS360" s="10"/>
    </row>
    <row r="361" spans="26:71" s="4" customFormat="1">
      <c r="Z361" s="20"/>
      <c r="AK361" s="20"/>
      <c r="AL361" s="20"/>
      <c r="BS361" s="10"/>
    </row>
    <row r="362" spans="26:71" s="4" customFormat="1">
      <c r="Z362" s="20"/>
      <c r="AK362" s="20"/>
      <c r="AL362" s="20"/>
      <c r="BS362" s="10"/>
    </row>
    <row r="363" spans="26:71" s="4" customFormat="1">
      <c r="Z363" s="20"/>
      <c r="AK363" s="20"/>
      <c r="AL363" s="20"/>
      <c r="BS363" s="10"/>
    </row>
    <row r="364" spans="26:71" s="4" customFormat="1">
      <c r="Z364" s="20"/>
      <c r="AK364" s="20"/>
      <c r="AL364" s="20"/>
      <c r="BS364" s="10"/>
    </row>
    <row r="365" spans="26:71" s="4" customFormat="1">
      <c r="Z365" s="20"/>
      <c r="AK365" s="20"/>
      <c r="AL365" s="20"/>
      <c r="BS365" s="10"/>
    </row>
    <row r="366" spans="26:71" s="4" customFormat="1">
      <c r="Z366" s="20"/>
      <c r="AK366" s="20"/>
      <c r="AL366" s="20"/>
      <c r="BS366" s="10"/>
    </row>
    <row r="367" spans="26:71" s="4" customFormat="1">
      <c r="Z367" s="20"/>
      <c r="AK367" s="20"/>
      <c r="AL367" s="20"/>
      <c r="BS367" s="10"/>
    </row>
    <row r="368" spans="26:71" s="4" customFormat="1">
      <c r="Z368" s="20"/>
      <c r="AK368" s="20"/>
      <c r="AL368" s="20"/>
      <c r="BS368" s="10"/>
    </row>
    <row r="369" spans="26:71" s="4" customFormat="1">
      <c r="Z369" s="20"/>
      <c r="AK369" s="20"/>
      <c r="AL369" s="20"/>
      <c r="BS369" s="10"/>
    </row>
    <row r="370" spans="26:71" s="4" customFormat="1">
      <c r="Z370" s="20"/>
      <c r="AK370" s="20"/>
      <c r="AL370" s="20"/>
      <c r="BS370" s="10"/>
    </row>
    <row r="371" spans="26:71" s="4" customFormat="1">
      <c r="Z371" s="20"/>
      <c r="AK371" s="20"/>
      <c r="AL371" s="20"/>
      <c r="BS371" s="10"/>
    </row>
    <row r="372" spans="26:71" s="4" customFormat="1">
      <c r="Z372" s="20"/>
      <c r="AK372" s="20"/>
      <c r="AL372" s="20"/>
      <c r="BS372" s="10"/>
    </row>
    <row r="373" spans="26:71" s="4" customFormat="1">
      <c r="Z373" s="20"/>
      <c r="AK373" s="20"/>
      <c r="AL373" s="20"/>
      <c r="BS373" s="10"/>
    </row>
    <row r="374" spans="26:71" s="4" customFormat="1">
      <c r="Z374" s="20"/>
      <c r="AK374" s="20"/>
      <c r="AL374" s="20"/>
      <c r="BS374" s="10"/>
    </row>
    <row r="375" spans="26:71" s="4" customFormat="1">
      <c r="Z375" s="20"/>
      <c r="AK375" s="20"/>
      <c r="AL375" s="20"/>
      <c r="BS375" s="10"/>
    </row>
    <row r="376" spans="26:71" s="4" customFormat="1">
      <c r="Z376" s="20"/>
      <c r="AK376" s="20"/>
      <c r="AL376" s="20"/>
      <c r="BS376" s="10"/>
    </row>
    <row r="377" spans="26:71" s="4" customFormat="1">
      <c r="Z377" s="20"/>
      <c r="AK377" s="20"/>
      <c r="AL377" s="20"/>
      <c r="BS377" s="10"/>
    </row>
    <row r="378" spans="26:71" s="4" customFormat="1">
      <c r="Z378" s="20"/>
      <c r="AK378" s="20"/>
      <c r="AL378" s="20"/>
      <c r="BS378" s="10"/>
    </row>
    <row r="379" spans="26:71" s="4" customFormat="1">
      <c r="Z379" s="20"/>
      <c r="AK379" s="20"/>
      <c r="AL379" s="20"/>
      <c r="BS379" s="10"/>
    </row>
    <row r="380" spans="26:71" s="4" customFormat="1">
      <c r="Z380" s="20"/>
      <c r="AK380" s="20"/>
      <c r="AL380" s="20"/>
      <c r="BS380" s="10"/>
    </row>
    <row r="381" spans="26:71" s="4" customFormat="1">
      <c r="Z381" s="20"/>
      <c r="AK381" s="20"/>
      <c r="AL381" s="20"/>
      <c r="BS381" s="10"/>
    </row>
    <row r="382" spans="26:71" s="4" customFormat="1">
      <c r="Z382" s="20"/>
      <c r="AK382" s="20"/>
      <c r="AL382" s="20"/>
      <c r="BS382" s="10"/>
    </row>
    <row r="383" spans="26:71" s="4" customFormat="1">
      <c r="Z383" s="20"/>
      <c r="AK383" s="20"/>
      <c r="AL383" s="20"/>
      <c r="BS383" s="10"/>
    </row>
    <row r="384" spans="26:71" s="4" customFormat="1">
      <c r="Z384" s="20"/>
      <c r="AK384" s="20"/>
      <c r="AL384" s="20"/>
      <c r="BS384" s="10"/>
    </row>
    <row r="385" spans="26:71" s="4" customFormat="1">
      <c r="Z385" s="20"/>
      <c r="AK385" s="20"/>
      <c r="AL385" s="20"/>
      <c r="BS385" s="10"/>
    </row>
    <row r="386" spans="26:71" s="4" customFormat="1">
      <c r="Z386" s="20"/>
      <c r="AK386" s="20"/>
      <c r="AL386" s="20"/>
      <c r="BS386" s="10"/>
    </row>
    <row r="387" spans="26:71" s="4" customFormat="1">
      <c r="Z387" s="20"/>
      <c r="AK387" s="20"/>
      <c r="AL387" s="20"/>
      <c r="BS387" s="10"/>
    </row>
    <row r="388" spans="26:71" s="4" customFormat="1">
      <c r="Z388" s="20"/>
      <c r="AK388" s="20"/>
      <c r="AL388" s="20"/>
      <c r="BS388" s="10"/>
    </row>
    <row r="389" spans="26:71" s="4" customFormat="1">
      <c r="Z389" s="20"/>
      <c r="AK389" s="20"/>
      <c r="AL389" s="20"/>
      <c r="BS389" s="10"/>
    </row>
    <row r="390" spans="26:71" s="4" customFormat="1">
      <c r="Z390" s="20"/>
      <c r="AK390" s="20"/>
      <c r="AL390" s="20"/>
      <c r="BS390" s="10"/>
    </row>
    <row r="391" spans="26:71" s="4" customFormat="1">
      <c r="Z391" s="20"/>
      <c r="AK391" s="20"/>
      <c r="AL391" s="20"/>
      <c r="BS391" s="10"/>
    </row>
    <row r="392" spans="26:71" s="4" customFormat="1">
      <c r="Z392" s="20"/>
      <c r="AK392" s="20"/>
      <c r="AL392" s="20"/>
      <c r="BS392" s="10"/>
    </row>
    <row r="393" spans="26:71" s="4" customFormat="1">
      <c r="Z393" s="20"/>
      <c r="AK393" s="20"/>
      <c r="AL393" s="20"/>
      <c r="BS393" s="10"/>
    </row>
    <row r="394" spans="26:71" s="4" customFormat="1">
      <c r="Z394" s="20"/>
      <c r="AK394" s="20"/>
      <c r="AL394" s="20"/>
      <c r="BS394" s="10"/>
    </row>
    <row r="395" spans="26:71" s="4" customFormat="1">
      <c r="Z395" s="20"/>
      <c r="AK395" s="20"/>
      <c r="AL395" s="20"/>
      <c r="BS395" s="10"/>
    </row>
    <row r="396" spans="26:71" s="4" customFormat="1">
      <c r="Z396" s="20"/>
      <c r="AK396" s="20"/>
      <c r="AL396" s="20"/>
      <c r="BS396" s="10"/>
    </row>
    <row r="397" spans="26:71" s="4" customFormat="1">
      <c r="Z397" s="20"/>
      <c r="AK397" s="20"/>
      <c r="AL397" s="20"/>
      <c r="BS397" s="10"/>
    </row>
    <row r="398" spans="26:71" s="4" customFormat="1">
      <c r="Z398" s="20"/>
      <c r="AK398" s="20"/>
      <c r="AL398" s="20"/>
      <c r="BS398" s="10"/>
    </row>
    <row r="399" spans="26:71" s="4" customFormat="1">
      <c r="Z399" s="20"/>
      <c r="AK399" s="20"/>
      <c r="AL399" s="20"/>
      <c r="BS399" s="10"/>
    </row>
    <row r="400" spans="26:71" s="4" customFormat="1">
      <c r="Z400" s="20"/>
      <c r="AK400" s="20"/>
      <c r="AL400" s="20"/>
      <c r="BS400" s="10"/>
    </row>
    <row r="401" spans="26:71" s="4" customFormat="1">
      <c r="Z401" s="20"/>
      <c r="AK401" s="20"/>
      <c r="AL401" s="20"/>
      <c r="BS401" s="10"/>
    </row>
    <row r="402" spans="26:71" s="4" customFormat="1">
      <c r="Z402" s="20"/>
      <c r="AK402" s="20"/>
      <c r="AL402" s="20"/>
      <c r="BS402" s="10"/>
    </row>
    <row r="403" spans="26:71" s="4" customFormat="1">
      <c r="Z403" s="20"/>
      <c r="AK403" s="20"/>
      <c r="AL403" s="20"/>
      <c r="BS403" s="10"/>
    </row>
    <row r="404" spans="26:71" s="4" customFormat="1">
      <c r="Z404" s="20"/>
      <c r="AK404" s="20"/>
      <c r="AL404" s="20"/>
      <c r="BS404" s="10"/>
    </row>
    <row r="405" spans="26:71" s="4" customFormat="1">
      <c r="Z405" s="20"/>
      <c r="AK405" s="20"/>
      <c r="AL405" s="20"/>
      <c r="BS405" s="10"/>
    </row>
    <row r="406" spans="26:71" s="4" customFormat="1">
      <c r="Z406" s="20"/>
      <c r="AK406" s="20"/>
      <c r="AL406" s="20"/>
      <c r="BS406" s="10"/>
    </row>
    <row r="407" spans="26:71" s="4" customFormat="1">
      <c r="Z407" s="20"/>
      <c r="AK407" s="20"/>
      <c r="AL407" s="20"/>
      <c r="BS407" s="10"/>
    </row>
    <row r="408" spans="26:71" s="4" customFormat="1">
      <c r="Z408" s="20"/>
      <c r="AK408" s="20"/>
      <c r="AL408" s="20"/>
      <c r="BS408" s="10"/>
    </row>
    <row r="409" spans="26:71" s="4" customFormat="1">
      <c r="Z409" s="20"/>
      <c r="AK409" s="20"/>
      <c r="AL409" s="20"/>
      <c r="BS409" s="10"/>
    </row>
    <row r="410" spans="26:71" s="4" customFormat="1">
      <c r="Z410" s="20"/>
      <c r="AK410" s="20"/>
      <c r="AL410" s="20"/>
      <c r="BS410" s="10"/>
    </row>
    <row r="411" spans="26:71" s="4" customFormat="1">
      <c r="Z411" s="20"/>
      <c r="AK411" s="20"/>
      <c r="AL411" s="20"/>
      <c r="BS411" s="10"/>
    </row>
    <row r="412" spans="26:71" s="4" customFormat="1">
      <c r="Z412" s="20"/>
      <c r="AK412" s="20"/>
      <c r="AL412" s="20"/>
      <c r="BS412" s="10"/>
    </row>
    <row r="413" spans="26:71" s="4" customFormat="1">
      <c r="Z413" s="20"/>
      <c r="AK413" s="20"/>
      <c r="AL413" s="20"/>
      <c r="BS413" s="10"/>
    </row>
    <row r="414" spans="26:71" s="4" customFormat="1">
      <c r="Z414" s="20"/>
      <c r="AK414" s="20"/>
      <c r="AL414" s="20"/>
      <c r="BS414" s="10"/>
    </row>
    <row r="415" spans="26:71" s="4" customFormat="1">
      <c r="Z415" s="20"/>
      <c r="AK415" s="20"/>
      <c r="AL415" s="20"/>
      <c r="BS415" s="10"/>
    </row>
    <row r="416" spans="26:71" s="4" customFormat="1">
      <c r="Z416" s="20"/>
      <c r="AK416" s="20"/>
      <c r="AL416" s="20"/>
      <c r="BS416" s="10"/>
    </row>
    <row r="417" spans="26:71" s="4" customFormat="1">
      <c r="Z417" s="20"/>
      <c r="AK417" s="20"/>
      <c r="AL417" s="20"/>
      <c r="BS417" s="10"/>
    </row>
    <row r="418" spans="26:71" s="4" customFormat="1">
      <c r="Z418" s="20"/>
      <c r="AK418" s="20"/>
      <c r="AL418" s="20"/>
      <c r="BS418" s="10"/>
    </row>
    <row r="419" spans="26:71" s="4" customFormat="1">
      <c r="Z419" s="20"/>
      <c r="AK419" s="20"/>
      <c r="AL419" s="20"/>
      <c r="BS419" s="10"/>
    </row>
    <row r="420" spans="26:71" s="4" customFormat="1">
      <c r="Z420" s="20"/>
      <c r="AK420" s="20"/>
      <c r="AL420" s="20"/>
      <c r="BS420" s="10"/>
    </row>
    <row r="421" spans="26:71" s="4" customFormat="1">
      <c r="Z421" s="20"/>
      <c r="AK421" s="20"/>
      <c r="BS421" s="10"/>
    </row>
    <row r="422" spans="26:71" s="4" customFormat="1">
      <c r="Z422" s="20"/>
      <c r="AK422" s="20"/>
      <c r="AL422" s="20"/>
      <c r="BS422" s="10"/>
    </row>
    <row r="423" spans="26:71" s="4" customFormat="1">
      <c r="Z423" s="20"/>
      <c r="AK423" s="20"/>
      <c r="AL423" s="20"/>
      <c r="BS423" s="10"/>
    </row>
    <row r="424" spans="26:71" s="4" customFormat="1">
      <c r="Z424" s="20"/>
      <c r="AK424" s="20"/>
      <c r="BS424" s="10"/>
    </row>
    <row r="425" spans="26:71" s="4" customFormat="1">
      <c r="Z425" s="20"/>
      <c r="AK425" s="20"/>
      <c r="BS425" s="10"/>
    </row>
    <row r="426" spans="26:71" s="4" customFormat="1">
      <c r="Z426" s="20"/>
      <c r="AK426" s="20"/>
      <c r="BS426" s="10"/>
    </row>
    <row r="427" spans="26:71" s="4" customFormat="1">
      <c r="Z427" s="20"/>
      <c r="AK427" s="20"/>
      <c r="AL427" s="20"/>
      <c r="BS427" s="10"/>
    </row>
    <row r="428" spans="26:71" s="4" customFormat="1">
      <c r="Z428" s="20"/>
      <c r="AK428" s="20"/>
      <c r="AL428" s="20"/>
      <c r="BS428" s="10"/>
    </row>
    <row r="429" spans="26:71" s="4" customFormat="1">
      <c r="Z429" s="20"/>
      <c r="AK429" s="20"/>
      <c r="AL429" s="20"/>
      <c r="BS429" s="10"/>
    </row>
    <row r="430" spans="26:71" s="4" customFormat="1">
      <c r="Z430" s="20"/>
      <c r="AK430" s="20"/>
      <c r="BS430" s="10"/>
    </row>
    <row r="431" spans="26:71" s="4" customFormat="1">
      <c r="Z431" s="20"/>
      <c r="AK431" s="20"/>
      <c r="BS431" s="10"/>
    </row>
    <row r="432" spans="26:71" s="4" customFormat="1">
      <c r="Z432" s="20"/>
      <c r="AK432" s="20"/>
      <c r="AL432" s="20"/>
      <c r="BS432" s="10"/>
    </row>
    <row r="433" spans="26:114" s="4" customFormat="1">
      <c r="Z433" s="20"/>
      <c r="AK433" s="20"/>
      <c r="BS433" s="10"/>
      <c r="DJ433" s="20"/>
    </row>
    <row r="434" spans="26:114" s="4" customFormat="1">
      <c r="Z434" s="20"/>
      <c r="AK434" s="20"/>
      <c r="AL434" s="20"/>
      <c r="BS434" s="10"/>
    </row>
    <row r="435" spans="26:114" s="4" customFormat="1">
      <c r="Z435" s="20"/>
      <c r="AK435" s="20"/>
      <c r="AL435" s="20"/>
      <c r="BS435" s="10"/>
    </row>
    <row r="436" spans="26:114" s="4" customFormat="1">
      <c r="Z436" s="20"/>
      <c r="AK436" s="20"/>
      <c r="AL436" s="20"/>
      <c r="BS436" s="10"/>
    </row>
    <row r="437" spans="26:114" s="4" customFormat="1">
      <c r="Z437" s="20"/>
      <c r="AK437" s="20"/>
      <c r="BS437" s="10"/>
      <c r="DJ437" s="20"/>
    </row>
    <row r="438" spans="26:114" s="4" customFormat="1">
      <c r="Z438" s="20"/>
      <c r="AK438" s="20"/>
      <c r="AL438" s="20"/>
      <c r="BS438" s="10"/>
      <c r="DJ438" s="20"/>
    </row>
    <row r="439" spans="26:114" s="4" customFormat="1">
      <c r="Z439" s="20"/>
      <c r="AK439" s="20"/>
      <c r="BS439" s="10"/>
      <c r="DJ439" s="20"/>
    </row>
    <row r="440" spans="26:114" s="4" customFormat="1">
      <c r="Z440" s="20"/>
      <c r="AK440" s="20"/>
      <c r="AL440" s="20"/>
      <c r="BS440" s="10"/>
      <c r="DJ440" s="20"/>
    </row>
    <row r="441" spans="26:114" s="4" customFormat="1">
      <c r="Z441" s="20"/>
      <c r="AK441" s="20"/>
      <c r="AL441" s="20"/>
      <c r="BS441" s="10"/>
    </row>
    <row r="442" spans="26:114" s="4" customFormat="1">
      <c r="Z442" s="20"/>
      <c r="AK442" s="20"/>
      <c r="BS442" s="10"/>
      <c r="DJ442" s="20"/>
    </row>
    <row r="443" spans="26:114" s="4" customFormat="1">
      <c r="Z443" s="20"/>
      <c r="AK443" s="20"/>
      <c r="BS443" s="10"/>
    </row>
    <row r="444" spans="26:114" s="4" customFormat="1">
      <c r="Z444" s="20"/>
      <c r="AK444" s="20"/>
      <c r="AL444" s="20"/>
      <c r="BS444" s="10"/>
    </row>
    <row r="445" spans="26:114" s="4" customFormat="1">
      <c r="Z445" s="20"/>
      <c r="AK445" s="20"/>
      <c r="BS445" s="10"/>
      <c r="DJ445" s="20"/>
    </row>
    <row r="446" spans="26:114" s="4" customFormat="1">
      <c r="Z446" s="20"/>
      <c r="AK446" s="20"/>
      <c r="AL446" s="20"/>
      <c r="BS446" s="10"/>
      <c r="DJ446" s="20"/>
    </row>
    <row r="447" spans="26:114" s="4" customFormat="1">
      <c r="Z447" s="20"/>
      <c r="AK447" s="20"/>
      <c r="AL447" s="20"/>
      <c r="BS447" s="10"/>
    </row>
    <row r="448" spans="26:114" s="4" customFormat="1">
      <c r="Z448" s="20"/>
      <c r="AK448" s="20"/>
      <c r="AL448" s="20"/>
      <c r="BS448" s="10"/>
    </row>
    <row r="449" spans="26:114" s="4" customFormat="1">
      <c r="Z449" s="20"/>
      <c r="AK449" s="20"/>
      <c r="AL449" s="20"/>
      <c r="BS449" s="10"/>
    </row>
    <row r="450" spans="26:114" s="4" customFormat="1">
      <c r="Z450" s="20"/>
      <c r="AK450" s="20"/>
      <c r="BS450" s="10"/>
      <c r="DJ450" s="20"/>
    </row>
    <row r="451" spans="26:114" s="4" customFormat="1">
      <c r="Z451" s="20"/>
      <c r="AK451" s="20"/>
      <c r="AL451" s="20"/>
      <c r="BS451" s="10"/>
    </row>
    <row r="452" spans="26:114" s="4" customFormat="1">
      <c r="Z452" s="20"/>
      <c r="AK452" s="20"/>
      <c r="AL452" s="20"/>
      <c r="BS452" s="10"/>
      <c r="DJ452" s="20"/>
    </row>
    <row r="453" spans="26:114" s="4" customFormat="1">
      <c r="Z453" s="20"/>
      <c r="AK453" s="20"/>
      <c r="BS453" s="10"/>
      <c r="DJ453" s="20"/>
    </row>
    <row r="454" spans="26:114" s="4" customFormat="1">
      <c r="Z454" s="20"/>
      <c r="AK454" s="20"/>
      <c r="BS454" s="10"/>
      <c r="DJ454" s="20"/>
    </row>
    <row r="455" spans="26:114" s="4" customFormat="1">
      <c r="Z455" s="20"/>
      <c r="AK455" s="20"/>
      <c r="AL455" s="20"/>
      <c r="BS455" s="10"/>
    </row>
    <row r="456" spans="26:114" s="4" customFormat="1">
      <c r="Z456" s="20"/>
      <c r="AK456" s="20"/>
      <c r="AL456" s="20"/>
      <c r="BS456" s="10"/>
    </row>
    <row r="457" spans="26:114" s="4" customFormat="1">
      <c r="Z457" s="20"/>
      <c r="AK457" s="20"/>
      <c r="AL457" s="20"/>
      <c r="BS457" s="10"/>
    </row>
    <row r="458" spans="26:114" s="4" customFormat="1">
      <c r="Z458" s="20"/>
      <c r="AK458" s="20"/>
      <c r="AL458" s="20"/>
      <c r="BS458" s="10"/>
    </row>
    <row r="459" spans="26:114" s="4" customFormat="1">
      <c r="Z459" s="20"/>
      <c r="AK459" s="20"/>
      <c r="AL459" s="20"/>
      <c r="BS459" s="10"/>
    </row>
    <row r="460" spans="26:114" s="4" customFormat="1">
      <c r="Z460" s="20"/>
      <c r="AK460" s="20"/>
      <c r="BS460" s="10"/>
      <c r="DJ460" s="20"/>
    </row>
    <row r="461" spans="26:114" s="4" customFormat="1">
      <c r="Z461" s="20"/>
      <c r="AK461" s="20"/>
      <c r="AL461" s="20"/>
      <c r="BS461" s="10"/>
    </row>
    <row r="462" spans="26:114" s="4" customFormat="1">
      <c r="Z462" s="20"/>
      <c r="AK462" s="20"/>
      <c r="AL462" s="20"/>
      <c r="BS462" s="10"/>
      <c r="DJ462" s="20"/>
    </row>
    <row r="463" spans="26:114" s="4" customFormat="1">
      <c r="Z463" s="20"/>
      <c r="AK463" s="20"/>
      <c r="AL463" s="20"/>
      <c r="BS463" s="10"/>
      <c r="DJ463" s="20"/>
    </row>
    <row r="464" spans="26:114" s="4" customFormat="1">
      <c r="Z464" s="20"/>
      <c r="AK464" s="20"/>
      <c r="AL464" s="20"/>
      <c r="BS464" s="10"/>
      <c r="DJ464" s="20"/>
    </row>
    <row r="465" spans="26:114" s="4" customFormat="1">
      <c r="Z465" s="20"/>
      <c r="AK465" s="20"/>
      <c r="BS465" s="10"/>
    </row>
    <row r="466" spans="26:114" s="4" customFormat="1">
      <c r="Z466" s="20"/>
      <c r="AK466" s="20"/>
      <c r="BS466" s="10"/>
      <c r="DJ466" s="20"/>
    </row>
    <row r="467" spans="26:114" s="4" customFormat="1">
      <c r="Z467" s="20"/>
      <c r="AK467" s="20"/>
      <c r="AL467" s="20"/>
      <c r="BS467" s="10"/>
    </row>
    <row r="468" spans="26:114" s="4" customFormat="1">
      <c r="Z468" s="20"/>
      <c r="AK468" s="20"/>
      <c r="AL468" s="20"/>
      <c r="BS468" s="10"/>
    </row>
    <row r="469" spans="26:114" s="4" customFormat="1">
      <c r="Z469" s="20"/>
      <c r="AK469" s="20"/>
      <c r="BS469" s="10"/>
      <c r="DJ469" s="20"/>
    </row>
    <row r="470" spans="26:114" s="4" customFormat="1">
      <c r="Z470" s="20"/>
      <c r="AK470" s="20"/>
      <c r="BS470" s="10"/>
      <c r="DJ470" s="20"/>
    </row>
    <row r="471" spans="26:114" s="4" customFormat="1">
      <c r="Z471" s="20"/>
      <c r="AK471" s="20"/>
      <c r="BS471" s="10"/>
      <c r="DJ471" s="20"/>
    </row>
    <row r="472" spans="26:114" s="4" customFormat="1">
      <c r="Z472" s="20"/>
      <c r="AK472" s="20"/>
      <c r="BS472" s="10"/>
    </row>
    <row r="473" spans="26:114" s="4" customFormat="1">
      <c r="Z473" s="20"/>
      <c r="AK473" s="20"/>
      <c r="BS473" s="10"/>
    </row>
    <row r="474" spans="26:114" s="4" customFormat="1">
      <c r="Z474" s="20"/>
      <c r="AK474" s="20"/>
      <c r="BS474" s="10"/>
    </row>
    <row r="475" spans="26:114" s="4" customFormat="1">
      <c r="Z475" s="20"/>
      <c r="AK475" s="20"/>
      <c r="BS475" s="10"/>
    </row>
    <row r="476" spans="26:114" s="4" customFormat="1">
      <c r="Z476" s="20"/>
      <c r="AK476" s="20"/>
      <c r="AL476" s="20"/>
      <c r="BS476" s="10"/>
    </row>
    <row r="477" spans="26:114" s="4" customFormat="1">
      <c r="Z477" s="20"/>
      <c r="AK477" s="20"/>
      <c r="AL477" s="20"/>
      <c r="BS477" s="10"/>
    </row>
    <row r="478" spans="26:114" s="4" customFormat="1">
      <c r="Z478" s="20"/>
      <c r="AK478" s="20"/>
      <c r="AL478" s="20"/>
      <c r="BS478" s="10"/>
    </row>
    <row r="479" spans="26:114" s="4" customFormat="1">
      <c r="Z479" s="20"/>
      <c r="AK479" s="20"/>
      <c r="BS479" s="10"/>
    </row>
    <row r="480" spans="26:114" s="4" customFormat="1">
      <c r="Z480" s="20"/>
      <c r="AK480" s="20"/>
      <c r="BS480" s="10"/>
    </row>
    <row r="481" spans="26:71" s="4" customFormat="1">
      <c r="Z481" s="20"/>
      <c r="AK481" s="20"/>
      <c r="AL481" s="20"/>
      <c r="BS481" s="10"/>
    </row>
    <row r="482" spans="26:71" s="4" customFormat="1">
      <c r="Z482" s="20"/>
      <c r="AK482" s="20"/>
      <c r="AL482" s="20"/>
      <c r="BS482" s="10"/>
    </row>
    <row r="483" spans="26:71" s="4" customFormat="1">
      <c r="Z483" s="20"/>
      <c r="AK483" s="20"/>
      <c r="BS483" s="10"/>
    </row>
    <row r="484" spans="26:71" s="4" customFormat="1">
      <c r="Z484" s="20"/>
      <c r="AK484" s="20"/>
      <c r="BS484" s="10"/>
    </row>
    <row r="485" spans="26:71" s="4" customFormat="1">
      <c r="Z485" s="20"/>
      <c r="AK485" s="20"/>
      <c r="BS485" s="10"/>
    </row>
    <row r="486" spans="26:71" s="4" customFormat="1">
      <c r="Z486" s="20"/>
      <c r="AK486" s="20"/>
      <c r="BS486" s="10"/>
    </row>
    <row r="487" spans="26:71" s="4" customFormat="1">
      <c r="Z487" s="20"/>
      <c r="AK487" s="20"/>
      <c r="AL487" s="20"/>
      <c r="BS487" s="10"/>
    </row>
    <row r="488" spans="26:71" s="4" customFormat="1">
      <c r="Z488" s="20"/>
      <c r="AK488" s="20"/>
      <c r="BS488" s="10"/>
    </row>
    <row r="489" spans="26:71" s="4" customFormat="1">
      <c r="Z489" s="20"/>
      <c r="AK489" s="20"/>
      <c r="BS489" s="10"/>
    </row>
    <row r="490" spans="26:71" s="4" customFormat="1">
      <c r="Z490" s="20"/>
      <c r="AK490" s="20"/>
      <c r="BS490" s="10"/>
    </row>
    <row r="491" spans="26:71" s="4" customFormat="1">
      <c r="Z491" s="20"/>
      <c r="AK491" s="20"/>
      <c r="BS491" s="10"/>
    </row>
    <row r="492" spans="26:71" s="4" customFormat="1">
      <c r="Z492" s="20"/>
      <c r="AK492" s="20"/>
      <c r="BS492" s="10"/>
    </row>
    <row r="493" spans="26:71" s="4" customFormat="1">
      <c r="Z493" s="20"/>
      <c r="AK493" s="20"/>
      <c r="BS493" s="10"/>
    </row>
    <row r="494" spans="26:71" s="4" customFormat="1">
      <c r="Z494" s="20"/>
      <c r="AK494" s="20"/>
      <c r="BS494" s="10"/>
    </row>
    <row r="495" spans="26:71" s="4" customFormat="1">
      <c r="Z495" s="20"/>
      <c r="AK495" s="20"/>
      <c r="BS495" s="10"/>
    </row>
    <row r="496" spans="26:71" s="4" customFormat="1">
      <c r="Z496" s="20"/>
      <c r="AK496" s="20"/>
      <c r="BS496" s="10"/>
    </row>
    <row r="497" spans="26:71" s="4" customFormat="1">
      <c r="Z497" s="20"/>
      <c r="AK497" s="20"/>
      <c r="AL497" s="20"/>
      <c r="BS497" s="10"/>
    </row>
    <row r="498" spans="26:71" s="4" customFormat="1">
      <c r="Z498" s="20"/>
      <c r="AK498" s="20"/>
      <c r="BS498" s="10"/>
    </row>
    <row r="499" spans="26:71" s="4" customFormat="1">
      <c r="Z499" s="20"/>
      <c r="AK499" s="20"/>
      <c r="BS499" s="10"/>
    </row>
    <row r="500" spans="26:71" s="4" customFormat="1">
      <c r="Z500" s="20"/>
      <c r="AK500" s="20"/>
      <c r="AL500" s="20"/>
      <c r="BS500" s="10"/>
    </row>
    <row r="501" spans="26:71" s="4" customFormat="1">
      <c r="Z501" s="20"/>
      <c r="AK501" s="20"/>
      <c r="AL501" s="20"/>
      <c r="BS501" s="10"/>
    </row>
    <row r="502" spans="26:71" s="4" customFormat="1">
      <c r="Z502" s="20"/>
      <c r="AK502" s="20"/>
      <c r="AL502" s="20"/>
      <c r="BS502" s="10"/>
    </row>
    <row r="503" spans="26:71" s="4" customFormat="1">
      <c r="Z503" s="20"/>
      <c r="AK503" s="20"/>
      <c r="AL503" s="20"/>
      <c r="BS503" s="10"/>
    </row>
    <row r="504" spans="26:71" s="4" customFormat="1">
      <c r="Z504" s="20"/>
      <c r="AK504" s="20"/>
      <c r="BS504" s="10"/>
    </row>
    <row r="505" spans="26:71" s="4" customFormat="1">
      <c r="Z505" s="20"/>
      <c r="AK505" s="20"/>
      <c r="BS505" s="10"/>
    </row>
    <row r="506" spans="26:71" s="4" customFormat="1">
      <c r="Z506" s="20"/>
      <c r="AK506" s="20"/>
      <c r="BS506" s="10"/>
    </row>
    <row r="507" spans="26:71" s="4" customFormat="1">
      <c r="Z507" s="20"/>
      <c r="AK507" s="20"/>
      <c r="BS507" s="10"/>
    </row>
    <row r="508" spans="26:71" s="4" customFormat="1">
      <c r="Z508" s="20"/>
      <c r="AK508" s="20"/>
      <c r="AL508" s="20"/>
      <c r="BS508" s="10"/>
    </row>
    <row r="509" spans="26:71" s="4" customFormat="1">
      <c r="Z509" s="20"/>
      <c r="AK509" s="20"/>
      <c r="BS509" s="10"/>
    </row>
    <row r="510" spans="26:71" s="4" customFormat="1">
      <c r="Z510" s="20"/>
      <c r="AK510" s="20"/>
      <c r="BS510" s="10"/>
    </row>
    <row r="511" spans="26:71" s="4" customFormat="1">
      <c r="Z511" s="20"/>
      <c r="AK511" s="20"/>
      <c r="BS511" s="10"/>
    </row>
    <row r="512" spans="26:71" s="4" customFormat="1">
      <c r="Z512" s="20"/>
      <c r="AK512" s="20"/>
      <c r="AL512" s="20"/>
      <c r="BS512" s="10"/>
    </row>
    <row r="513" spans="26:71" s="4" customFormat="1">
      <c r="Z513" s="20"/>
      <c r="AK513" s="20"/>
      <c r="AL513" s="20"/>
      <c r="BS513" s="10"/>
    </row>
    <row r="514" spans="26:71" s="4" customFormat="1">
      <c r="Z514" s="20"/>
      <c r="AK514" s="20"/>
      <c r="AL514" s="20"/>
      <c r="BS514" s="10"/>
    </row>
    <row r="515" spans="26:71" s="4" customFormat="1">
      <c r="Z515" s="20"/>
      <c r="AK515" s="20"/>
      <c r="AL515" s="20"/>
      <c r="BS515" s="10"/>
    </row>
    <row r="516" spans="26:71" s="4" customFormat="1">
      <c r="Z516" s="20"/>
      <c r="AK516" s="20"/>
      <c r="AL516" s="20"/>
      <c r="BS516" s="10"/>
    </row>
    <row r="517" spans="26:71" s="4" customFormat="1">
      <c r="Z517" s="20"/>
      <c r="AK517" s="20"/>
      <c r="AL517" s="20"/>
      <c r="BS517" s="10"/>
    </row>
    <row r="518" spans="26:71" s="4" customFormat="1">
      <c r="Z518" s="20"/>
      <c r="AK518" s="20"/>
      <c r="BS518" s="10"/>
    </row>
    <row r="519" spans="26:71" s="4" customFormat="1">
      <c r="Z519" s="20"/>
      <c r="AK519" s="20"/>
      <c r="AL519" s="20"/>
      <c r="BS519" s="10"/>
    </row>
    <row r="520" spans="26:71" s="4" customFormat="1">
      <c r="Z520" s="20"/>
      <c r="AK520" s="20"/>
      <c r="AL520" s="20"/>
      <c r="BS520" s="10"/>
    </row>
    <row r="521" spans="26:71" s="4" customFormat="1">
      <c r="Z521" s="20"/>
      <c r="AK521" s="20"/>
      <c r="AL521" s="20"/>
      <c r="BS521" s="10"/>
    </row>
    <row r="522" spans="26:71" s="4" customFormat="1">
      <c r="Z522" s="20"/>
      <c r="AK522" s="20"/>
      <c r="AL522" s="20"/>
      <c r="BS522" s="10"/>
    </row>
    <row r="523" spans="26:71" s="4" customFormat="1">
      <c r="Z523" s="20"/>
      <c r="AK523" s="20"/>
      <c r="AL523" s="20"/>
      <c r="BS523" s="10"/>
    </row>
    <row r="524" spans="26:71" s="4" customFormat="1">
      <c r="Z524" s="20"/>
      <c r="AK524" s="20"/>
      <c r="AL524" s="20"/>
      <c r="BS524" s="10"/>
    </row>
    <row r="525" spans="26:71" s="4" customFormat="1">
      <c r="Z525" s="20"/>
      <c r="AK525" s="20"/>
      <c r="AL525" s="20"/>
      <c r="BS525" s="10"/>
    </row>
    <row r="526" spans="26:71" s="4" customFormat="1">
      <c r="Z526" s="20"/>
      <c r="AK526" s="20"/>
      <c r="AL526" s="20"/>
      <c r="BS526" s="10"/>
    </row>
    <row r="527" spans="26:71" s="4" customFormat="1">
      <c r="Z527" s="20"/>
      <c r="AK527" s="20"/>
      <c r="AL527" s="20"/>
      <c r="BS527" s="10"/>
    </row>
    <row r="528" spans="26:71" s="4" customFormat="1">
      <c r="Z528" s="20"/>
      <c r="AK528" s="20"/>
      <c r="AL528" s="20"/>
      <c r="BS528" s="10"/>
    </row>
    <row r="529" spans="26:71" s="4" customFormat="1">
      <c r="Z529" s="20"/>
      <c r="AK529" s="20"/>
      <c r="AL529" s="20"/>
      <c r="BS529" s="10"/>
    </row>
    <row r="530" spans="26:71" s="4" customFormat="1">
      <c r="Z530" s="20"/>
      <c r="AK530" s="20"/>
      <c r="AL530" s="20"/>
      <c r="BS530" s="10"/>
    </row>
    <row r="531" spans="26:71" s="4" customFormat="1">
      <c r="Z531" s="20"/>
      <c r="AK531" s="20"/>
      <c r="AL531" s="20"/>
      <c r="BS531" s="10"/>
    </row>
    <row r="532" spans="26:71" s="4" customFormat="1">
      <c r="Z532" s="20"/>
      <c r="AK532" s="20"/>
      <c r="AL532" s="20"/>
      <c r="BS532" s="10"/>
    </row>
    <row r="533" spans="26:71" s="4" customFormat="1">
      <c r="Z533" s="20"/>
      <c r="AK533" s="20"/>
      <c r="BS533" s="10"/>
    </row>
    <row r="534" spans="26:71" s="4" customFormat="1">
      <c r="Z534" s="20"/>
      <c r="AK534" s="20"/>
      <c r="AL534" s="20"/>
      <c r="BS534" s="10"/>
    </row>
    <row r="535" spans="26:71" s="4" customFormat="1">
      <c r="Z535" s="20"/>
      <c r="AK535" s="20"/>
      <c r="AL535" s="20"/>
      <c r="BS535" s="10"/>
    </row>
    <row r="536" spans="26:71" s="4" customFormat="1">
      <c r="Z536" s="20"/>
      <c r="AK536" s="20"/>
      <c r="AL536" s="20"/>
      <c r="BS536" s="10"/>
    </row>
    <row r="537" spans="26:71" s="4" customFormat="1">
      <c r="Z537" s="20"/>
      <c r="AK537" s="20"/>
      <c r="AL537" s="20"/>
      <c r="BS537" s="10"/>
    </row>
    <row r="538" spans="26:71" s="4" customFormat="1">
      <c r="Z538" s="20"/>
      <c r="AK538" s="20"/>
      <c r="AL538" s="20"/>
      <c r="BS538" s="10"/>
    </row>
    <row r="539" spans="26:71" s="4" customFormat="1">
      <c r="Z539" s="20"/>
      <c r="AK539" s="20"/>
      <c r="AL539" s="20"/>
      <c r="BS539" s="10"/>
    </row>
    <row r="540" spans="26:71" s="4" customFormat="1">
      <c r="Z540" s="20"/>
      <c r="AK540" s="20"/>
      <c r="AL540" s="20"/>
      <c r="BS540" s="10"/>
    </row>
    <row r="541" spans="26:71" s="4" customFormat="1">
      <c r="Z541" s="20"/>
      <c r="AK541" s="20"/>
      <c r="AL541" s="20"/>
      <c r="BS541" s="10"/>
    </row>
    <row r="542" spans="26:71" s="4" customFormat="1">
      <c r="Z542" s="20"/>
      <c r="AK542" s="20"/>
      <c r="AL542" s="20"/>
      <c r="BS542" s="10"/>
    </row>
    <row r="543" spans="26:71" s="4" customFormat="1">
      <c r="Z543" s="20"/>
      <c r="AK543" s="20"/>
      <c r="AL543" s="20"/>
      <c r="BS543" s="10"/>
    </row>
    <row r="544" spans="26:71" s="4" customFormat="1">
      <c r="Z544" s="20"/>
      <c r="AK544" s="20"/>
      <c r="AL544" s="20"/>
      <c r="BS544" s="10"/>
    </row>
    <row r="545" spans="26:71" s="4" customFormat="1">
      <c r="Z545" s="20"/>
      <c r="AK545" s="20"/>
      <c r="AL545" s="20"/>
      <c r="BS545" s="10"/>
    </row>
    <row r="546" spans="26:71" s="4" customFormat="1">
      <c r="Z546" s="20"/>
      <c r="AK546" s="20"/>
      <c r="AL546" s="20"/>
      <c r="BS546" s="10"/>
    </row>
    <row r="547" spans="26:71" s="4" customFormat="1">
      <c r="Z547" s="20"/>
      <c r="AK547" s="20"/>
      <c r="AL547" s="20"/>
      <c r="BS547" s="10"/>
    </row>
    <row r="548" spans="26:71" s="4" customFormat="1">
      <c r="Z548" s="20"/>
      <c r="AK548" s="20"/>
      <c r="AL548" s="20"/>
      <c r="BS548" s="10"/>
    </row>
    <row r="549" spans="26:71" s="4" customFormat="1">
      <c r="Z549" s="20"/>
      <c r="AK549" s="20"/>
      <c r="AL549" s="20"/>
      <c r="BS549" s="10"/>
    </row>
    <row r="550" spans="26:71" s="4" customFormat="1">
      <c r="Z550" s="20"/>
      <c r="AK550" s="20"/>
      <c r="AL550" s="20"/>
      <c r="BS550" s="10"/>
    </row>
    <row r="551" spans="26:71" s="4" customFormat="1">
      <c r="Z551" s="20"/>
      <c r="AK551" s="20"/>
      <c r="AL551" s="20"/>
      <c r="BS551" s="10"/>
    </row>
    <row r="552" spans="26:71" s="4" customFormat="1">
      <c r="Z552" s="20"/>
      <c r="AK552" s="20"/>
      <c r="AL552" s="20"/>
      <c r="BS552" s="10"/>
    </row>
    <row r="553" spans="26:71" s="4" customFormat="1">
      <c r="Z553" s="20"/>
      <c r="AK553" s="20"/>
      <c r="AL553" s="20"/>
      <c r="BS553" s="10"/>
    </row>
    <row r="554" spans="26:71" s="4" customFormat="1">
      <c r="Z554" s="20"/>
      <c r="AK554" s="20"/>
      <c r="AL554" s="20"/>
      <c r="BS554" s="10"/>
    </row>
    <row r="555" spans="26:71" s="4" customFormat="1">
      <c r="Z555" s="20"/>
      <c r="AK555" s="20"/>
      <c r="AL555" s="20"/>
      <c r="BS555" s="10"/>
    </row>
    <row r="556" spans="26:71" s="4" customFormat="1">
      <c r="Z556" s="20"/>
      <c r="AK556" s="20"/>
      <c r="AL556" s="20"/>
      <c r="BS556" s="10"/>
    </row>
    <row r="557" spans="26:71" s="4" customFormat="1">
      <c r="Z557" s="20"/>
      <c r="AK557" s="20"/>
      <c r="AL557" s="20"/>
      <c r="BS557" s="10"/>
    </row>
    <row r="558" spans="26:71" s="4" customFormat="1">
      <c r="Z558" s="20"/>
      <c r="AK558" s="20"/>
      <c r="AL558" s="20"/>
      <c r="BS558" s="10"/>
    </row>
    <row r="559" spans="26:71" s="4" customFormat="1">
      <c r="Z559" s="20"/>
      <c r="AK559" s="20"/>
      <c r="AL559" s="20"/>
      <c r="BS559" s="10"/>
    </row>
    <row r="560" spans="26:71" s="4" customFormat="1">
      <c r="Z560" s="20"/>
      <c r="AK560" s="20"/>
      <c r="AL560" s="20"/>
      <c r="BS560" s="10"/>
    </row>
    <row r="561" spans="26:71" s="4" customFormat="1">
      <c r="Z561" s="20"/>
      <c r="AK561" s="20"/>
      <c r="AL561" s="20"/>
      <c r="BS561" s="10"/>
    </row>
    <row r="562" spans="26:71" s="4" customFormat="1">
      <c r="Z562" s="20"/>
      <c r="AK562" s="20"/>
      <c r="AL562" s="20"/>
      <c r="BS562" s="10"/>
    </row>
    <row r="563" spans="26:71" s="4" customFormat="1">
      <c r="Z563" s="20"/>
      <c r="AK563" s="20"/>
      <c r="AL563" s="20"/>
      <c r="BS563" s="10"/>
    </row>
    <row r="564" spans="26:71" s="4" customFormat="1">
      <c r="Z564" s="20"/>
      <c r="AK564" s="20"/>
      <c r="AL564" s="20"/>
      <c r="BS564" s="10"/>
    </row>
    <row r="565" spans="26:71" s="4" customFormat="1">
      <c r="Z565" s="20"/>
      <c r="AK565" s="20"/>
      <c r="AL565" s="20"/>
      <c r="BS565" s="10"/>
    </row>
    <row r="566" spans="26:71" s="4" customFormat="1">
      <c r="Z566" s="20"/>
      <c r="AK566" s="20"/>
      <c r="BS566" s="10"/>
    </row>
    <row r="567" spans="26:71" s="4" customFormat="1">
      <c r="Z567" s="20"/>
      <c r="AK567" s="20"/>
      <c r="AL567" s="20"/>
      <c r="BS567" s="10"/>
    </row>
    <row r="568" spans="26:71" s="4" customFormat="1">
      <c r="Z568" s="20"/>
      <c r="AK568" s="20"/>
      <c r="AL568" s="20"/>
      <c r="BS568" s="10"/>
    </row>
    <row r="569" spans="26:71" s="4" customFormat="1">
      <c r="Z569" s="20"/>
      <c r="AK569" s="20"/>
      <c r="AL569" s="20"/>
      <c r="BS569" s="10"/>
    </row>
    <row r="570" spans="26:71" s="4" customFormat="1">
      <c r="Z570" s="20"/>
      <c r="AK570" s="20"/>
      <c r="AL570" s="20"/>
      <c r="BS570" s="10"/>
    </row>
    <row r="571" spans="26:71" s="4" customFormat="1">
      <c r="Z571" s="20"/>
      <c r="AK571" s="20"/>
      <c r="AL571" s="20"/>
      <c r="BS571" s="10"/>
    </row>
    <row r="572" spans="26:71" s="4" customFormat="1">
      <c r="Z572" s="20"/>
      <c r="AK572" s="20"/>
      <c r="AL572" s="20"/>
      <c r="BS572" s="10"/>
    </row>
    <row r="573" spans="26:71" s="4" customFormat="1">
      <c r="Z573" s="20"/>
      <c r="AK573" s="20"/>
      <c r="AL573" s="20"/>
      <c r="BS573" s="10"/>
    </row>
    <row r="574" spans="26:71" s="4" customFormat="1">
      <c r="Z574" s="20"/>
      <c r="AK574" s="20"/>
      <c r="AL574" s="20"/>
      <c r="BS574" s="10"/>
    </row>
    <row r="575" spans="26:71" s="4" customFormat="1">
      <c r="Z575" s="20"/>
      <c r="AK575" s="20"/>
      <c r="AL575" s="20"/>
      <c r="BS575" s="10"/>
    </row>
    <row r="576" spans="26:71" s="4" customFormat="1">
      <c r="Z576" s="20"/>
      <c r="AK576" s="20"/>
      <c r="AL576" s="20"/>
      <c r="BS576" s="10"/>
    </row>
    <row r="577" spans="26:71" s="4" customFormat="1">
      <c r="Z577" s="20"/>
      <c r="AK577" s="20"/>
      <c r="AL577" s="20"/>
      <c r="BS577" s="10"/>
    </row>
    <row r="578" spans="26:71" s="4" customFormat="1">
      <c r="Z578" s="20"/>
      <c r="AK578" s="20"/>
      <c r="AL578" s="20"/>
      <c r="BS578" s="10"/>
    </row>
    <row r="579" spans="26:71" s="4" customFormat="1">
      <c r="Z579" s="20"/>
      <c r="AK579" s="20"/>
      <c r="BS579" s="10"/>
    </row>
    <row r="580" spans="26:71" s="4" customFormat="1">
      <c r="Z580" s="20"/>
      <c r="AK580" s="20"/>
      <c r="AL580" s="20"/>
      <c r="BS580" s="10"/>
    </row>
    <row r="581" spans="26:71" s="4" customFormat="1">
      <c r="Z581" s="20"/>
      <c r="AK581" s="20"/>
      <c r="BS581" s="10"/>
    </row>
    <row r="582" spans="26:71" s="4" customFormat="1">
      <c r="Z582" s="20"/>
      <c r="AK582" s="20"/>
      <c r="AL582" s="20"/>
      <c r="BS582" s="10"/>
    </row>
    <row r="583" spans="26:71" s="4" customFormat="1">
      <c r="Z583" s="20"/>
      <c r="AK583" s="20"/>
      <c r="AL583" s="20"/>
      <c r="BS583" s="10"/>
    </row>
    <row r="584" spans="26:71" s="4" customFormat="1">
      <c r="Z584" s="20"/>
      <c r="AK584" s="20"/>
      <c r="AL584" s="20"/>
      <c r="BS584" s="10"/>
    </row>
    <row r="585" spans="26:71" s="4" customFormat="1">
      <c r="Z585" s="20"/>
      <c r="AK585" s="20"/>
      <c r="AL585" s="20"/>
      <c r="BS585" s="10"/>
    </row>
    <row r="586" spans="26:71" s="4" customFormat="1">
      <c r="Z586" s="20"/>
      <c r="AK586" s="20"/>
      <c r="AL586" s="20"/>
      <c r="BS586" s="10"/>
    </row>
    <row r="587" spans="26:71" s="4" customFormat="1">
      <c r="Z587" s="20"/>
      <c r="AK587" s="20"/>
      <c r="AL587" s="20"/>
      <c r="BS587" s="10"/>
    </row>
    <row r="588" spans="26:71" s="4" customFormat="1">
      <c r="Z588" s="20"/>
      <c r="AK588" s="20"/>
      <c r="AL588" s="20"/>
      <c r="BS588" s="10"/>
    </row>
    <row r="589" spans="26:71" s="4" customFormat="1">
      <c r="Z589" s="20"/>
      <c r="AK589" s="20"/>
      <c r="AL589" s="20"/>
      <c r="BS589" s="10"/>
    </row>
    <row r="590" spans="26:71" s="4" customFormat="1">
      <c r="Z590" s="20"/>
      <c r="AK590" s="20"/>
      <c r="AL590" s="20"/>
      <c r="BS590" s="10"/>
    </row>
    <row r="591" spans="26:71" s="4" customFormat="1">
      <c r="Z591" s="20"/>
      <c r="AK591" s="20"/>
      <c r="AL591" s="20"/>
      <c r="BS591" s="10"/>
    </row>
    <row r="592" spans="26:71" s="4" customFormat="1">
      <c r="Z592" s="20"/>
      <c r="AK592" s="20"/>
      <c r="AL592" s="20"/>
      <c r="BS592" s="10"/>
    </row>
    <row r="593" spans="26:114" s="4" customFormat="1">
      <c r="Z593" s="20"/>
      <c r="AK593" s="20"/>
      <c r="AL593" s="20"/>
      <c r="BS593" s="10"/>
    </row>
    <row r="594" spans="26:114" s="4" customFormat="1">
      <c r="Z594" s="20"/>
      <c r="AK594" s="20"/>
      <c r="AL594" s="20"/>
      <c r="BS594" s="10"/>
    </row>
    <row r="595" spans="26:114" s="4" customFormat="1">
      <c r="Z595" s="20"/>
      <c r="AK595" s="20"/>
      <c r="AL595" s="20"/>
      <c r="BS595" s="10"/>
    </row>
    <row r="596" spans="26:114" s="4" customFormat="1">
      <c r="Z596" s="20"/>
      <c r="AK596" s="20"/>
      <c r="BS596" s="10"/>
    </row>
    <row r="597" spans="26:114" s="4" customFormat="1">
      <c r="Z597" s="20"/>
      <c r="AK597" s="20"/>
      <c r="AL597" s="20"/>
      <c r="BS597" s="10"/>
      <c r="DJ597" s="20"/>
    </row>
    <row r="598" spans="26:114" s="4" customFormat="1">
      <c r="Z598" s="20"/>
      <c r="AK598" s="20"/>
      <c r="BS598" s="10"/>
    </row>
    <row r="599" spans="26:114" s="4" customFormat="1">
      <c r="Z599" s="20"/>
      <c r="AK599" s="20"/>
      <c r="BS599" s="10"/>
    </row>
    <row r="600" spans="26:114" s="4" customFormat="1">
      <c r="Z600" s="20"/>
      <c r="AK600" s="20"/>
      <c r="BS600" s="10"/>
    </row>
    <row r="601" spans="26:114" s="4" customFormat="1">
      <c r="Z601" s="20"/>
      <c r="AK601" s="20"/>
      <c r="BS601" s="10"/>
    </row>
    <row r="602" spans="26:114" s="4" customFormat="1">
      <c r="Z602" s="20"/>
      <c r="AK602" s="20"/>
      <c r="AL602" s="20"/>
      <c r="BS602" s="10"/>
    </row>
    <row r="603" spans="26:114" s="4" customFormat="1">
      <c r="Z603" s="20"/>
      <c r="AK603" s="20"/>
      <c r="AL603" s="20"/>
      <c r="BS603" s="10"/>
    </row>
    <row r="604" spans="26:114" s="4" customFormat="1">
      <c r="Z604" s="20"/>
      <c r="AK604" s="20"/>
      <c r="AL604" s="20"/>
      <c r="BS604" s="10"/>
    </row>
    <row r="605" spans="26:114" s="4" customFormat="1">
      <c r="Z605" s="20"/>
      <c r="AK605" s="20"/>
      <c r="BS605" s="10"/>
    </row>
    <row r="606" spans="26:114" s="4" customFormat="1">
      <c r="Z606" s="20"/>
      <c r="AK606" s="20"/>
      <c r="AL606" s="20"/>
      <c r="BS606" s="10"/>
    </row>
    <row r="607" spans="26:114" s="4" customFormat="1">
      <c r="Z607" s="20"/>
      <c r="AK607" s="20"/>
      <c r="AL607" s="20"/>
      <c r="BS607" s="10"/>
    </row>
    <row r="608" spans="26:114" s="4" customFormat="1">
      <c r="Z608" s="20"/>
      <c r="AK608" s="20"/>
      <c r="AL608" s="20"/>
      <c r="BS608" s="10"/>
    </row>
    <row r="609" spans="26:71" s="4" customFormat="1">
      <c r="Z609" s="20"/>
      <c r="AK609" s="20"/>
      <c r="AL609" s="20"/>
      <c r="BS609" s="10"/>
    </row>
    <row r="610" spans="26:71" s="4" customFormat="1">
      <c r="Z610" s="20"/>
      <c r="AK610" s="20"/>
      <c r="BS610" s="10"/>
    </row>
    <row r="611" spans="26:71" s="4" customFormat="1">
      <c r="Z611" s="20"/>
      <c r="AK611" s="20"/>
      <c r="AL611" s="20"/>
      <c r="BS611" s="10"/>
    </row>
    <row r="612" spans="26:71" s="4" customFormat="1">
      <c r="Z612" s="20"/>
      <c r="AK612" s="20"/>
      <c r="AL612" s="20"/>
      <c r="BS612" s="10"/>
    </row>
    <row r="613" spans="26:71" s="4" customFormat="1">
      <c r="Z613" s="20"/>
      <c r="AK613" s="20"/>
      <c r="AL613" s="20"/>
      <c r="BS613" s="10"/>
    </row>
    <row r="614" spans="26:71" s="4" customFormat="1">
      <c r="Z614" s="20"/>
      <c r="AK614" s="20"/>
      <c r="AL614" s="20"/>
      <c r="BS614" s="10"/>
    </row>
    <row r="615" spans="26:71" s="4" customFormat="1">
      <c r="Z615" s="20"/>
      <c r="AK615" s="20"/>
      <c r="AL615" s="20"/>
      <c r="BS615" s="10"/>
    </row>
    <row r="616" spans="26:71" s="4" customFormat="1">
      <c r="Z616" s="20"/>
      <c r="AK616" s="20"/>
      <c r="BS616" s="10"/>
    </row>
    <row r="617" spans="26:71" s="4" customFormat="1">
      <c r="Z617" s="20"/>
      <c r="AK617" s="20"/>
      <c r="AL617" s="20"/>
      <c r="BS617" s="10"/>
    </row>
    <row r="618" spans="26:71" s="4" customFormat="1">
      <c r="Z618" s="20"/>
      <c r="AK618" s="20"/>
      <c r="AL618" s="20"/>
      <c r="BS618" s="10"/>
    </row>
    <row r="619" spans="26:71" s="4" customFormat="1">
      <c r="Z619" s="20"/>
      <c r="AK619" s="20"/>
      <c r="AL619" s="20"/>
      <c r="BS619" s="10"/>
    </row>
    <row r="620" spans="26:71" s="4" customFormat="1">
      <c r="Z620" s="20"/>
      <c r="AK620" s="20"/>
      <c r="AL620" s="20"/>
      <c r="BS620" s="10"/>
    </row>
    <row r="621" spans="26:71" s="4" customFormat="1">
      <c r="Z621" s="20"/>
      <c r="AK621" s="20"/>
      <c r="BS621" s="10"/>
    </row>
    <row r="622" spans="26:71" s="4" customFormat="1">
      <c r="Z622" s="20"/>
      <c r="AK622" s="20"/>
      <c r="BS622" s="10"/>
    </row>
    <row r="623" spans="26:71" s="4" customFormat="1">
      <c r="Z623" s="20"/>
      <c r="AK623" s="20"/>
      <c r="BS623" s="10"/>
    </row>
    <row r="624" spans="26:71" s="4" customFormat="1">
      <c r="Z624" s="20"/>
      <c r="AK624" s="20"/>
      <c r="AL624" s="20"/>
      <c r="BS624" s="10"/>
    </row>
    <row r="625" spans="26:71" s="4" customFormat="1">
      <c r="Z625" s="20"/>
      <c r="AK625" s="20"/>
      <c r="AL625" s="20"/>
      <c r="BS625" s="10"/>
    </row>
    <row r="626" spans="26:71" s="4" customFormat="1">
      <c r="Z626" s="20"/>
      <c r="AK626" s="20"/>
      <c r="AL626" s="20"/>
      <c r="BS626" s="10"/>
    </row>
    <row r="627" spans="26:71" s="4" customFormat="1">
      <c r="Z627" s="20"/>
      <c r="AK627" s="20"/>
      <c r="AL627" s="20"/>
      <c r="BS627" s="10"/>
    </row>
    <row r="628" spans="26:71" s="4" customFormat="1">
      <c r="Z628" s="20"/>
      <c r="AK628" s="20"/>
      <c r="AL628" s="20"/>
      <c r="BS628" s="10"/>
    </row>
    <row r="629" spans="26:71" s="4" customFormat="1">
      <c r="Z629" s="20"/>
      <c r="AK629" s="20"/>
      <c r="BS629" s="10"/>
    </row>
    <row r="630" spans="26:71" s="4" customFormat="1">
      <c r="Z630" s="20"/>
      <c r="AK630" s="20"/>
      <c r="BS630" s="10"/>
    </row>
    <row r="631" spans="26:71" s="4" customFormat="1">
      <c r="Z631" s="20"/>
      <c r="AK631" s="20"/>
      <c r="AL631" s="20"/>
      <c r="BS631" s="10"/>
    </row>
    <row r="632" spans="26:71" s="4" customFormat="1">
      <c r="Z632" s="20"/>
      <c r="AK632" s="20"/>
      <c r="AL632" s="20"/>
      <c r="BS632" s="10"/>
    </row>
    <row r="633" spans="26:71" s="4" customFormat="1">
      <c r="Z633" s="20"/>
      <c r="AK633" s="20"/>
      <c r="BS633" s="10"/>
    </row>
    <row r="634" spans="26:71" s="4" customFormat="1">
      <c r="Z634" s="20"/>
      <c r="AK634" s="20"/>
      <c r="BS634" s="10"/>
    </row>
    <row r="635" spans="26:71" s="4" customFormat="1">
      <c r="Z635" s="20"/>
      <c r="AK635" s="20"/>
      <c r="BS635" s="10"/>
    </row>
    <row r="636" spans="26:71" s="4" customFormat="1">
      <c r="Z636" s="20"/>
      <c r="AK636" s="20"/>
      <c r="BS636" s="10"/>
    </row>
    <row r="637" spans="26:71" s="4" customFormat="1">
      <c r="Z637" s="20"/>
      <c r="AK637" s="20"/>
      <c r="BS637" s="10"/>
    </row>
    <row r="638" spans="26:71" s="4" customFormat="1">
      <c r="Z638" s="20"/>
      <c r="AK638" s="20"/>
      <c r="BS638" s="10"/>
    </row>
    <row r="639" spans="26:71" s="4" customFormat="1">
      <c r="Z639" s="20"/>
      <c r="AK639" s="20"/>
      <c r="BS639" s="10"/>
    </row>
    <row r="640" spans="26:71" s="4" customFormat="1">
      <c r="Z640" s="20"/>
      <c r="AK640" s="20"/>
      <c r="BS640" s="10"/>
    </row>
    <row r="641" spans="26:114" s="4" customFormat="1">
      <c r="Z641" s="20"/>
      <c r="AK641" s="20"/>
      <c r="BS641" s="10"/>
    </row>
    <row r="642" spans="26:114" s="4" customFormat="1">
      <c r="Z642" s="20"/>
      <c r="AK642" s="20"/>
      <c r="BS642" s="10"/>
    </row>
    <row r="643" spans="26:114" s="4" customFormat="1">
      <c r="Z643" s="20"/>
      <c r="AK643" s="20"/>
      <c r="AL643" s="20"/>
      <c r="BS643" s="10"/>
    </row>
    <row r="644" spans="26:114" s="4" customFormat="1">
      <c r="Z644" s="20"/>
      <c r="AK644" s="20"/>
      <c r="AL644" s="20"/>
      <c r="BS644" s="10"/>
    </row>
    <row r="645" spans="26:114" s="4" customFormat="1">
      <c r="Z645" s="20"/>
      <c r="AK645" s="20"/>
      <c r="AL645" s="20"/>
      <c r="BS645" s="10"/>
    </row>
    <row r="646" spans="26:114" s="4" customFormat="1">
      <c r="Z646" s="20"/>
      <c r="AK646" s="20"/>
      <c r="AL646" s="20"/>
      <c r="BS646" s="10"/>
    </row>
    <row r="647" spans="26:114" s="4" customFormat="1">
      <c r="Z647" s="20"/>
      <c r="AK647" s="20"/>
      <c r="AL647" s="20"/>
      <c r="BS647" s="10"/>
    </row>
    <row r="648" spans="26:114" s="4" customFormat="1">
      <c r="Z648" s="20"/>
      <c r="AK648" s="20"/>
      <c r="AL648" s="20"/>
      <c r="BS648" s="10"/>
    </row>
    <row r="649" spans="26:114" s="4" customFormat="1">
      <c r="Z649" s="20"/>
      <c r="AK649" s="20"/>
      <c r="BS649" s="10"/>
    </row>
    <row r="650" spans="26:114" s="4" customFormat="1">
      <c r="Z650" s="20"/>
      <c r="AK650" s="20"/>
      <c r="AL650" s="20"/>
      <c r="BS650" s="10"/>
    </row>
    <row r="651" spans="26:114" s="4" customFormat="1">
      <c r="Z651" s="20"/>
      <c r="AK651" s="20"/>
      <c r="BS651" s="10"/>
    </row>
    <row r="652" spans="26:114" s="4" customFormat="1">
      <c r="Z652" s="20"/>
      <c r="AK652" s="20"/>
      <c r="BS652" s="10"/>
    </row>
    <row r="653" spans="26:114" s="4" customFormat="1">
      <c r="Z653" s="20"/>
      <c r="AK653" s="20"/>
      <c r="AL653" s="20"/>
      <c r="BS653" s="10"/>
    </row>
    <row r="654" spans="26:114" s="4" customFormat="1">
      <c r="Z654" s="20"/>
      <c r="AK654" s="20"/>
      <c r="AL654" s="20"/>
      <c r="BS654" s="10"/>
      <c r="DJ654" s="20"/>
    </row>
    <row r="655" spans="26:114" s="4" customFormat="1">
      <c r="Z655" s="20"/>
      <c r="AK655" s="20"/>
      <c r="AL655" s="20"/>
      <c r="BS655" s="10"/>
    </row>
    <row r="656" spans="26:114" s="4" customFormat="1">
      <c r="Z656" s="20"/>
      <c r="AK656" s="20"/>
      <c r="BS656" s="10"/>
    </row>
    <row r="657" spans="26:114" s="4" customFormat="1">
      <c r="Z657" s="20"/>
      <c r="AK657" s="20"/>
      <c r="AL657" s="20"/>
      <c r="BS657" s="10"/>
    </row>
    <row r="658" spans="26:114" s="4" customFormat="1">
      <c r="Z658" s="20"/>
      <c r="AK658" s="20"/>
      <c r="AL658" s="20"/>
      <c r="BS658" s="10"/>
      <c r="DJ658" s="20"/>
    </row>
    <row r="659" spans="26:114" s="4" customFormat="1">
      <c r="Z659" s="20"/>
      <c r="AK659" s="20"/>
      <c r="BS659" s="10"/>
    </row>
    <row r="660" spans="26:114" s="4" customFormat="1">
      <c r="Z660" s="20"/>
      <c r="AK660" s="20"/>
      <c r="AL660" s="20"/>
      <c r="BS660" s="10"/>
    </row>
    <row r="661" spans="26:114" s="4" customFormat="1">
      <c r="Z661" s="20"/>
      <c r="AK661" s="20"/>
      <c r="BS661" s="10"/>
    </row>
    <row r="662" spans="26:114" s="4" customFormat="1">
      <c r="Z662" s="20"/>
      <c r="AK662" s="20"/>
      <c r="BS662" s="10"/>
    </row>
    <row r="663" spans="26:114" s="4" customFormat="1">
      <c r="Z663" s="20"/>
      <c r="AK663" s="20"/>
      <c r="AL663" s="20"/>
      <c r="BS663" s="10"/>
    </row>
    <row r="664" spans="26:114" s="4" customFormat="1">
      <c r="Z664" s="20"/>
      <c r="AK664" s="20"/>
      <c r="AL664" s="20"/>
      <c r="BS664" s="10"/>
    </row>
    <row r="665" spans="26:114" s="4" customFormat="1">
      <c r="Z665" s="20"/>
      <c r="AK665" s="20"/>
      <c r="AL665" s="20"/>
      <c r="BS665" s="10"/>
    </row>
    <row r="666" spans="26:114" s="4" customFormat="1">
      <c r="Z666" s="20"/>
      <c r="AK666" s="20"/>
      <c r="BS666" s="10"/>
    </row>
    <row r="667" spans="26:114" s="4" customFormat="1">
      <c r="Z667" s="20"/>
      <c r="AK667" s="20"/>
      <c r="BS667" s="10"/>
    </row>
    <row r="668" spans="26:114" s="4" customFormat="1">
      <c r="Z668" s="20"/>
      <c r="AK668" s="20"/>
      <c r="AL668" s="20"/>
      <c r="BS668" s="10"/>
    </row>
    <row r="669" spans="26:114" s="4" customFormat="1">
      <c r="Z669" s="20"/>
      <c r="AK669" s="20"/>
      <c r="AL669" s="20"/>
      <c r="BS669" s="10"/>
    </row>
    <row r="670" spans="26:114" s="4" customFormat="1">
      <c r="Z670" s="20"/>
      <c r="AK670" s="20"/>
      <c r="BS670" s="10"/>
    </row>
    <row r="671" spans="26:114" s="4" customFormat="1">
      <c r="Z671" s="20"/>
      <c r="AK671" s="20"/>
      <c r="AL671" s="20"/>
      <c r="BS671" s="10"/>
      <c r="DJ671" s="20"/>
    </row>
    <row r="672" spans="26:114" s="4" customFormat="1">
      <c r="Z672" s="20"/>
      <c r="AK672" s="20"/>
      <c r="AL672" s="20"/>
      <c r="BS672" s="10"/>
    </row>
    <row r="673" spans="26:71" s="4" customFormat="1">
      <c r="Z673" s="20"/>
      <c r="AK673" s="20"/>
      <c r="AL673" s="20"/>
      <c r="BS673" s="10"/>
    </row>
    <row r="674" spans="26:71" s="4" customFormat="1">
      <c r="Z674" s="20"/>
      <c r="AK674" s="20"/>
      <c r="AL674" s="20"/>
      <c r="BS674" s="10"/>
    </row>
    <row r="675" spans="26:71" s="4" customFormat="1">
      <c r="Z675" s="20"/>
      <c r="AK675" s="20"/>
      <c r="AL675" s="20"/>
      <c r="BS675" s="10"/>
    </row>
    <row r="676" spans="26:71" s="4" customFormat="1">
      <c r="Z676" s="20"/>
      <c r="AK676" s="20"/>
      <c r="BS676" s="10"/>
    </row>
    <row r="677" spans="26:71" s="4" customFormat="1">
      <c r="Z677" s="20"/>
      <c r="AK677" s="20"/>
      <c r="AL677" s="20"/>
      <c r="BS677" s="10"/>
    </row>
    <row r="678" spans="26:71" s="4" customFormat="1">
      <c r="Z678" s="20"/>
      <c r="AK678" s="20"/>
      <c r="BS678" s="10"/>
    </row>
    <row r="679" spans="26:71" s="4" customFormat="1">
      <c r="Z679" s="20"/>
      <c r="AK679" s="20"/>
      <c r="AL679" s="20"/>
      <c r="BS679" s="10"/>
    </row>
    <row r="680" spans="26:71" s="4" customFormat="1">
      <c r="Z680" s="20"/>
      <c r="AK680" s="20"/>
      <c r="AL680" s="20"/>
      <c r="BS680" s="10"/>
    </row>
    <row r="681" spans="26:71" s="4" customFormat="1">
      <c r="Z681" s="20"/>
      <c r="AK681" s="20"/>
      <c r="AL681" s="20"/>
      <c r="BS681" s="10"/>
    </row>
    <row r="682" spans="26:71" s="4" customFormat="1">
      <c r="Z682" s="20"/>
      <c r="AK682" s="20"/>
      <c r="AL682" s="20"/>
      <c r="BS682" s="10"/>
    </row>
    <row r="683" spans="26:71" s="4" customFormat="1">
      <c r="Z683" s="20"/>
      <c r="AK683" s="20"/>
      <c r="AL683" s="20"/>
      <c r="BS683" s="10"/>
    </row>
    <row r="684" spans="26:71" s="4" customFormat="1">
      <c r="Z684" s="20"/>
      <c r="AK684" s="20"/>
      <c r="AL684" s="20"/>
      <c r="BS684" s="10"/>
    </row>
    <row r="685" spans="26:71" s="4" customFormat="1">
      <c r="Z685" s="20"/>
      <c r="AK685" s="20"/>
      <c r="AL685" s="20"/>
      <c r="BS685" s="10"/>
    </row>
    <row r="686" spans="26:71" s="4" customFormat="1">
      <c r="Z686" s="20"/>
      <c r="AK686" s="20"/>
      <c r="AL686" s="20"/>
      <c r="BS686" s="10"/>
    </row>
    <row r="687" spans="26:71" s="4" customFormat="1">
      <c r="Z687" s="20"/>
      <c r="AK687" s="20"/>
      <c r="AL687" s="20"/>
      <c r="BS687" s="10"/>
    </row>
    <row r="688" spans="26:71" s="4" customFormat="1">
      <c r="Z688" s="20"/>
      <c r="AK688" s="20"/>
      <c r="AL688" s="20"/>
      <c r="BS688" s="10"/>
    </row>
    <row r="689" spans="26:71" s="4" customFormat="1">
      <c r="Z689" s="20"/>
      <c r="AK689" s="20"/>
      <c r="AL689" s="20"/>
      <c r="BS689" s="10"/>
    </row>
    <row r="690" spans="26:71" s="4" customFormat="1">
      <c r="Z690" s="20"/>
      <c r="AK690" s="20"/>
      <c r="BS690" s="10"/>
    </row>
    <row r="691" spans="26:71" s="4" customFormat="1">
      <c r="Z691" s="20"/>
      <c r="AK691" s="20"/>
      <c r="BS691" s="10"/>
    </row>
    <row r="692" spans="26:71" s="4" customFormat="1">
      <c r="Z692" s="20"/>
      <c r="AK692" s="20"/>
      <c r="BS692" s="10"/>
    </row>
    <row r="693" spans="26:71" s="4" customFormat="1">
      <c r="Z693" s="20"/>
      <c r="AK693" s="20"/>
      <c r="AL693" s="20"/>
      <c r="BS693" s="10"/>
    </row>
    <row r="694" spans="26:71" s="4" customFormat="1">
      <c r="Z694" s="20"/>
      <c r="AK694" s="20"/>
      <c r="AL694" s="20"/>
      <c r="BS694" s="10"/>
    </row>
    <row r="695" spans="26:71" s="4" customFormat="1">
      <c r="Z695" s="20"/>
      <c r="AK695" s="20"/>
      <c r="BS695" s="10"/>
    </row>
    <row r="696" spans="26:71" s="4" customFormat="1">
      <c r="Z696" s="20"/>
      <c r="AK696" s="20"/>
      <c r="BS696" s="10"/>
    </row>
    <row r="697" spans="26:71" s="4" customFormat="1">
      <c r="Z697" s="20"/>
      <c r="AK697" s="20"/>
      <c r="BS697" s="10"/>
    </row>
    <row r="698" spans="26:71" s="4" customFormat="1">
      <c r="Z698" s="20"/>
      <c r="AK698" s="20"/>
      <c r="AL698" s="20"/>
      <c r="BS698" s="10"/>
    </row>
    <row r="699" spans="26:71" s="4" customFormat="1">
      <c r="Z699" s="20"/>
      <c r="AK699" s="20"/>
      <c r="AL699" s="20"/>
      <c r="BS699" s="10"/>
    </row>
    <row r="700" spans="26:71" s="4" customFormat="1">
      <c r="Z700" s="20"/>
      <c r="AK700" s="20"/>
      <c r="AL700" s="20"/>
      <c r="BS700" s="10"/>
    </row>
    <row r="701" spans="26:71" s="4" customFormat="1">
      <c r="Z701" s="20"/>
      <c r="AK701" s="20"/>
      <c r="BS701" s="10"/>
    </row>
    <row r="702" spans="26:71" s="4" customFormat="1">
      <c r="Z702" s="20"/>
      <c r="AK702" s="20"/>
      <c r="AL702" s="20"/>
      <c r="BS702" s="10"/>
    </row>
    <row r="703" spans="26:71" s="4" customFormat="1">
      <c r="Z703" s="20"/>
      <c r="AK703" s="20"/>
      <c r="AL703" s="20"/>
      <c r="BS703" s="10"/>
    </row>
    <row r="704" spans="26:71" s="4" customFormat="1">
      <c r="Z704" s="20"/>
      <c r="AK704" s="20"/>
      <c r="BS704" s="10"/>
    </row>
    <row r="705" spans="26:71" s="4" customFormat="1">
      <c r="Z705" s="20"/>
      <c r="AK705" s="20"/>
      <c r="BS705" s="10"/>
    </row>
    <row r="706" spans="26:71" s="4" customFormat="1">
      <c r="Z706" s="20"/>
      <c r="AK706" s="20"/>
      <c r="AL706" s="20"/>
      <c r="BS706" s="10"/>
    </row>
    <row r="707" spans="26:71" s="4" customFormat="1">
      <c r="Z707" s="20"/>
      <c r="AK707" s="20"/>
      <c r="BS707" s="10"/>
    </row>
    <row r="708" spans="26:71" s="4" customFormat="1">
      <c r="Z708" s="20"/>
      <c r="AK708" s="20"/>
      <c r="BS708" s="10"/>
    </row>
    <row r="709" spans="26:71" s="4" customFormat="1">
      <c r="Z709" s="20"/>
      <c r="AK709" s="20"/>
      <c r="AL709" s="20"/>
      <c r="BS709" s="10"/>
    </row>
    <row r="710" spans="26:71" s="4" customFormat="1">
      <c r="Z710" s="20"/>
      <c r="AK710" s="20"/>
      <c r="AL710" s="20"/>
      <c r="BS710" s="10"/>
    </row>
    <row r="711" spans="26:71" s="4" customFormat="1">
      <c r="Z711" s="20"/>
      <c r="AK711" s="20"/>
      <c r="AL711" s="20"/>
      <c r="BS711" s="10"/>
    </row>
    <row r="712" spans="26:71" s="4" customFormat="1">
      <c r="Z712" s="20"/>
      <c r="AK712" s="20"/>
      <c r="AL712" s="20"/>
      <c r="BS712" s="10"/>
    </row>
    <row r="713" spans="26:71" s="4" customFormat="1">
      <c r="Z713" s="20"/>
      <c r="AK713" s="20"/>
      <c r="AL713" s="20"/>
      <c r="BS713" s="10"/>
    </row>
    <row r="714" spans="26:71" s="4" customFormat="1">
      <c r="Z714" s="20"/>
      <c r="AK714" s="20"/>
      <c r="AL714" s="20"/>
      <c r="BS714" s="10"/>
    </row>
    <row r="715" spans="26:71" s="4" customFormat="1">
      <c r="Z715" s="20"/>
      <c r="AK715" s="20"/>
      <c r="AL715" s="20"/>
      <c r="BS715" s="10"/>
    </row>
    <row r="716" spans="26:71" s="4" customFormat="1">
      <c r="Z716" s="20"/>
      <c r="AK716" s="20"/>
      <c r="AL716" s="20"/>
      <c r="BS716" s="10"/>
    </row>
    <row r="717" spans="26:71" s="4" customFormat="1">
      <c r="Z717" s="20"/>
      <c r="AK717" s="20"/>
      <c r="AL717" s="20"/>
      <c r="BS717" s="10"/>
    </row>
    <row r="718" spans="26:71" s="4" customFormat="1">
      <c r="Z718" s="20"/>
      <c r="AK718" s="20"/>
      <c r="AL718" s="20"/>
      <c r="BS718" s="10"/>
    </row>
    <row r="719" spans="26:71" s="4" customFormat="1">
      <c r="Z719" s="20"/>
      <c r="AK719" s="20"/>
      <c r="AL719" s="20"/>
      <c r="BS719" s="10"/>
    </row>
    <row r="720" spans="26:71" s="4" customFormat="1">
      <c r="Z720" s="20"/>
      <c r="AK720" s="20"/>
      <c r="AL720" s="20"/>
      <c r="BS720" s="10"/>
    </row>
    <row r="721" spans="26:71" s="4" customFormat="1">
      <c r="Z721" s="20"/>
      <c r="AK721" s="20"/>
      <c r="BS721" s="10"/>
    </row>
    <row r="722" spans="26:71" s="4" customFormat="1">
      <c r="Z722" s="20"/>
      <c r="AK722" s="20"/>
      <c r="AL722" s="20"/>
      <c r="BS722" s="10"/>
    </row>
    <row r="723" spans="26:71" s="4" customFormat="1">
      <c r="Z723" s="20"/>
      <c r="AK723" s="20"/>
      <c r="BS723" s="10"/>
    </row>
    <row r="724" spans="26:71" s="4" customFormat="1">
      <c r="Z724" s="20"/>
      <c r="AK724" s="20"/>
      <c r="AL724" s="20"/>
      <c r="BS724" s="10"/>
    </row>
    <row r="725" spans="26:71" s="4" customFormat="1">
      <c r="Z725" s="20"/>
      <c r="AK725" s="20"/>
      <c r="AL725" s="20"/>
      <c r="BS725" s="10"/>
    </row>
    <row r="726" spans="26:71" s="4" customFormat="1">
      <c r="Z726" s="20"/>
      <c r="AK726" s="20"/>
      <c r="AL726" s="20"/>
      <c r="BS726" s="10"/>
    </row>
    <row r="727" spans="26:71" s="4" customFormat="1">
      <c r="Z727" s="20"/>
      <c r="AK727" s="20"/>
      <c r="BS727" s="10"/>
    </row>
    <row r="728" spans="26:71" s="4" customFormat="1">
      <c r="Z728" s="20"/>
      <c r="AK728" s="20"/>
      <c r="BS728" s="10"/>
    </row>
    <row r="729" spans="26:71" s="4" customFormat="1">
      <c r="Z729" s="20"/>
      <c r="AK729" s="20"/>
      <c r="BS729" s="10"/>
    </row>
    <row r="730" spans="26:71" s="4" customFormat="1">
      <c r="Z730" s="20"/>
      <c r="AK730" s="20"/>
      <c r="BS730" s="10"/>
    </row>
    <row r="731" spans="26:71" s="4" customFormat="1">
      <c r="Z731" s="20"/>
      <c r="AK731" s="20"/>
      <c r="BS731" s="10"/>
    </row>
    <row r="732" spans="26:71" s="4" customFormat="1">
      <c r="Z732" s="20"/>
      <c r="AK732" s="20"/>
      <c r="BS732" s="10"/>
    </row>
    <row r="733" spans="26:71" s="4" customFormat="1">
      <c r="Z733" s="20"/>
      <c r="AK733" s="20"/>
      <c r="AL733" s="20"/>
      <c r="BS733" s="10"/>
    </row>
    <row r="734" spans="26:71" s="4" customFormat="1">
      <c r="Z734" s="20"/>
      <c r="AK734" s="20"/>
      <c r="BS734" s="10"/>
    </row>
    <row r="735" spans="26:71" s="4" customFormat="1">
      <c r="Z735" s="20"/>
      <c r="AK735" s="20"/>
      <c r="BS735" s="10"/>
    </row>
    <row r="736" spans="26:71" s="4" customFormat="1">
      <c r="Z736" s="20"/>
      <c r="AK736" s="20"/>
      <c r="BS736" s="10"/>
    </row>
    <row r="737" spans="26:71" s="4" customFormat="1">
      <c r="Z737" s="20"/>
      <c r="AK737" s="20"/>
      <c r="BS737" s="10"/>
    </row>
    <row r="738" spans="26:71" s="4" customFormat="1">
      <c r="Z738" s="20"/>
      <c r="AK738" s="20"/>
      <c r="BS738" s="10"/>
    </row>
    <row r="739" spans="26:71" s="4" customFormat="1">
      <c r="Z739" s="20"/>
      <c r="AK739" s="20"/>
      <c r="BS739" s="10"/>
    </row>
    <row r="740" spans="26:71" s="4" customFormat="1">
      <c r="Z740" s="20"/>
      <c r="AK740" s="20"/>
      <c r="BS740" s="10"/>
    </row>
    <row r="741" spans="26:71" s="4" customFormat="1">
      <c r="Z741" s="20"/>
      <c r="AK741" s="20"/>
      <c r="BS741" s="10"/>
    </row>
    <row r="742" spans="26:71" s="4" customFormat="1">
      <c r="Z742" s="20"/>
      <c r="AK742" s="20"/>
      <c r="BS742" s="10"/>
    </row>
    <row r="743" spans="26:71" s="4" customFormat="1">
      <c r="Z743" s="20"/>
      <c r="AK743" s="20"/>
      <c r="BS743" s="10"/>
    </row>
    <row r="744" spans="26:71" s="4" customFormat="1">
      <c r="Z744" s="20"/>
      <c r="AK744" s="20"/>
      <c r="BS744" s="10"/>
    </row>
    <row r="745" spans="26:71" s="4" customFormat="1">
      <c r="Z745" s="20"/>
      <c r="AK745" s="20"/>
      <c r="BS745" s="10"/>
    </row>
    <row r="746" spans="26:71" s="4" customFormat="1">
      <c r="Z746" s="20"/>
      <c r="AK746" s="20"/>
      <c r="BS746" s="10"/>
    </row>
    <row r="747" spans="26:71" s="4" customFormat="1">
      <c r="Z747" s="20"/>
      <c r="AK747" s="20"/>
      <c r="BS747" s="10"/>
    </row>
    <row r="748" spans="26:71" s="4" customFormat="1">
      <c r="Z748" s="20"/>
      <c r="AK748" s="20"/>
      <c r="BS748" s="10"/>
    </row>
    <row r="749" spans="26:71" s="4" customFormat="1">
      <c r="Z749" s="20"/>
      <c r="AK749" s="20"/>
      <c r="BS749" s="10"/>
    </row>
    <row r="750" spans="26:71" s="4" customFormat="1">
      <c r="Z750" s="20"/>
      <c r="AK750" s="20"/>
      <c r="BS750" s="10"/>
    </row>
    <row r="751" spans="26:71" s="4" customFormat="1">
      <c r="Z751" s="20"/>
      <c r="AK751" s="20"/>
      <c r="BS751" s="10"/>
    </row>
    <row r="752" spans="26:71" s="4" customFormat="1">
      <c r="Z752" s="20"/>
      <c r="AK752" s="20"/>
      <c r="BS752" s="10"/>
    </row>
    <row r="753" spans="26:114" s="4" customFormat="1">
      <c r="Z753" s="20"/>
      <c r="AK753" s="20"/>
      <c r="BS753" s="10"/>
    </row>
    <row r="754" spans="26:114" s="4" customFormat="1">
      <c r="Z754" s="20"/>
      <c r="AK754" s="20"/>
      <c r="BS754" s="10"/>
    </row>
    <row r="755" spans="26:114" s="4" customFormat="1">
      <c r="Z755" s="20"/>
      <c r="AK755" s="20"/>
      <c r="BS755" s="10"/>
    </row>
    <row r="756" spans="26:114" s="4" customFormat="1">
      <c r="Z756" s="20"/>
      <c r="AK756" s="20"/>
      <c r="AL756" s="20"/>
      <c r="BS756" s="10"/>
    </row>
    <row r="757" spans="26:114" s="4" customFormat="1">
      <c r="Z757" s="20"/>
      <c r="AK757" s="20"/>
      <c r="AL757" s="20"/>
      <c r="BS757" s="10"/>
    </row>
    <row r="758" spans="26:114" s="4" customFormat="1">
      <c r="Z758" s="20"/>
      <c r="AK758" s="20"/>
      <c r="BS758" s="10"/>
    </row>
    <row r="759" spans="26:114" s="4" customFormat="1">
      <c r="Z759" s="20"/>
      <c r="AK759" s="20"/>
      <c r="BS759" s="10"/>
    </row>
    <row r="760" spans="26:114" s="4" customFormat="1">
      <c r="Z760" s="20"/>
      <c r="AK760" s="20"/>
      <c r="BS760" s="10"/>
    </row>
    <row r="761" spans="26:114" s="4" customFormat="1">
      <c r="Z761" s="20"/>
      <c r="AK761" s="20"/>
      <c r="BS761" s="10"/>
      <c r="DJ761" s="20"/>
    </row>
    <row r="762" spans="26:114" s="4" customFormat="1">
      <c r="Z762" s="20"/>
      <c r="AK762" s="20"/>
      <c r="BS762" s="10"/>
    </row>
    <row r="763" spans="26:114" s="4" customFormat="1">
      <c r="Z763" s="20"/>
      <c r="AK763" s="20"/>
      <c r="BS763" s="10"/>
    </row>
    <row r="764" spans="26:114" s="4" customFormat="1">
      <c r="Z764" s="20"/>
      <c r="AK764" s="20"/>
      <c r="BS764" s="10"/>
    </row>
    <row r="765" spans="26:114" s="4" customFormat="1">
      <c r="Z765" s="20"/>
      <c r="AK765" s="20"/>
      <c r="BS765" s="10"/>
    </row>
    <row r="766" spans="26:114" s="4" customFormat="1">
      <c r="Z766" s="20"/>
      <c r="AK766" s="20"/>
      <c r="BS766" s="10"/>
    </row>
    <row r="767" spans="26:114" s="4" customFormat="1">
      <c r="Z767" s="20"/>
      <c r="AK767" s="20"/>
      <c r="BS767" s="10"/>
    </row>
    <row r="768" spans="26:114" s="4" customFormat="1">
      <c r="Z768" s="20"/>
      <c r="AK768" s="20"/>
      <c r="BS768" s="10"/>
    </row>
    <row r="769" spans="26:71" s="4" customFormat="1">
      <c r="Z769" s="20"/>
      <c r="AK769" s="20"/>
      <c r="AL769" s="20"/>
      <c r="BS769" s="10"/>
    </row>
    <row r="770" spans="26:71" s="4" customFormat="1">
      <c r="Z770" s="20"/>
      <c r="AK770" s="20"/>
      <c r="BS770" s="10"/>
    </row>
    <row r="771" spans="26:71" s="4" customFormat="1">
      <c r="Z771" s="20"/>
      <c r="AK771" s="20"/>
      <c r="BS771" s="10"/>
    </row>
    <row r="772" spans="26:71" s="4" customFormat="1">
      <c r="Z772" s="20"/>
      <c r="AK772" s="20"/>
      <c r="BS772" s="10"/>
    </row>
    <row r="773" spans="26:71" s="4" customFormat="1">
      <c r="Z773" s="20"/>
      <c r="AK773" s="20"/>
      <c r="BS773" s="10"/>
    </row>
    <row r="774" spans="26:71" s="4" customFormat="1">
      <c r="Z774" s="20"/>
      <c r="AK774" s="20"/>
      <c r="AL774" s="20"/>
      <c r="BS774" s="10"/>
    </row>
    <row r="775" spans="26:71" s="4" customFormat="1">
      <c r="Z775" s="20"/>
      <c r="AK775" s="20"/>
      <c r="BS775" s="10"/>
    </row>
    <row r="776" spans="26:71" s="4" customFormat="1">
      <c r="Z776" s="20"/>
      <c r="AK776" s="20"/>
      <c r="BS776" s="10"/>
    </row>
    <row r="777" spans="26:71" s="4" customFormat="1">
      <c r="Z777" s="20"/>
      <c r="AK777" s="20"/>
      <c r="BS777" s="10"/>
    </row>
    <row r="778" spans="26:71" s="4" customFormat="1">
      <c r="Z778" s="20"/>
      <c r="AK778" s="20"/>
      <c r="AL778" s="20"/>
      <c r="BS778" s="10"/>
    </row>
    <row r="779" spans="26:71" s="4" customFormat="1">
      <c r="Z779" s="20"/>
      <c r="AK779" s="20"/>
      <c r="BS779" s="10"/>
    </row>
    <row r="780" spans="26:71" s="4" customFormat="1">
      <c r="Z780" s="20"/>
      <c r="AK780" s="20"/>
      <c r="AL780" s="20"/>
      <c r="BS780" s="10"/>
    </row>
    <row r="781" spans="26:71" s="4" customFormat="1">
      <c r="Z781" s="20"/>
      <c r="AK781" s="20"/>
      <c r="BS781" s="10"/>
    </row>
    <row r="782" spans="26:71" s="4" customFormat="1">
      <c r="Z782" s="20"/>
      <c r="AK782" s="20"/>
      <c r="BS782" s="10"/>
    </row>
    <row r="783" spans="26:71" s="4" customFormat="1">
      <c r="Z783" s="20"/>
      <c r="AK783" s="20"/>
      <c r="BS783" s="10"/>
    </row>
    <row r="784" spans="26:71" s="4" customFormat="1">
      <c r="Z784" s="20"/>
      <c r="AK784" s="20"/>
      <c r="AL784" s="20"/>
      <c r="BS784" s="10"/>
    </row>
    <row r="785" spans="26:114" s="4" customFormat="1">
      <c r="Z785" s="20"/>
      <c r="AK785" s="20"/>
      <c r="BS785" s="10"/>
    </row>
    <row r="786" spans="26:114" s="4" customFormat="1">
      <c r="Z786" s="20"/>
      <c r="AK786" s="20"/>
      <c r="BS786" s="10"/>
      <c r="DJ786" s="20"/>
    </row>
    <row r="787" spans="26:114" s="4" customFormat="1">
      <c r="Z787" s="20"/>
      <c r="AK787" s="20"/>
      <c r="BS787" s="10"/>
      <c r="DJ787" s="20"/>
    </row>
    <row r="788" spans="26:114" s="4" customFormat="1">
      <c r="Z788" s="20"/>
      <c r="AK788" s="20"/>
      <c r="AL788" s="20"/>
      <c r="BS788" s="10"/>
    </row>
    <row r="789" spans="26:114" s="4" customFormat="1">
      <c r="Z789" s="20"/>
      <c r="AK789" s="20"/>
      <c r="AL789" s="20"/>
      <c r="BS789" s="10"/>
    </row>
    <row r="790" spans="26:114" s="4" customFormat="1">
      <c r="Z790" s="20"/>
      <c r="AK790" s="20"/>
      <c r="AL790" s="20"/>
      <c r="BS790" s="10"/>
    </row>
    <row r="791" spans="26:114" s="4" customFormat="1">
      <c r="Z791" s="20"/>
      <c r="AK791" s="20"/>
      <c r="AL791" s="20"/>
      <c r="BS791" s="10"/>
      <c r="DJ791" s="20"/>
    </row>
    <row r="792" spans="26:114" s="4" customFormat="1">
      <c r="Z792" s="20"/>
      <c r="AK792" s="20"/>
      <c r="BS792" s="10"/>
    </row>
    <row r="793" spans="26:114" s="4" customFormat="1">
      <c r="Z793" s="20"/>
      <c r="AK793" s="20"/>
      <c r="AL793" s="20"/>
      <c r="BS793" s="10"/>
      <c r="DJ793" s="20"/>
    </row>
    <row r="794" spans="26:114" s="4" customFormat="1">
      <c r="Z794" s="20"/>
      <c r="AK794" s="20"/>
      <c r="BS794" s="10"/>
    </row>
    <row r="795" spans="26:114" s="4" customFormat="1">
      <c r="Z795" s="20"/>
      <c r="AK795" s="20"/>
      <c r="AL795" s="20"/>
      <c r="BS795" s="10"/>
    </row>
    <row r="796" spans="26:114" s="4" customFormat="1">
      <c r="Z796" s="20"/>
      <c r="AK796" s="20"/>
      <c r="AL796" s="20"/>
      <c r="BS796" s="10"/>
      <c r="DJ796" s="20"/>
    </row>
    <row r="797" spans="26:114" s="4" customFormat="1">
      <c r="Z797" s="20"/>
      <c r="AK797" s="20"/>
      <c r="BS797" s="10"/>
    </row>
    <row r="798" spans="26:114" s="4" customFormat="1">
      <c r="Z798" s="20"/>
      <c r="AK798" s="20"/>
      <c r="BS798" s="10"/>
    </row>
    <row r="799" spans="26:114" s="4" customFormat="1">
      <c r="Z799" s="20"/>
      <c r="AK799" s="20"/>
      <c r="BS799" s="10"/>
      <c r="DJ799" s="20"/>
    </row>
    <row r="800" spans="26:114" s="4" customFormat="1">
      <c r="Z800" s="20"/>
      <c r="AK800" s="20"/>
      <c r="AL800" s="20"/>
      <c r="BS800" s="10"/>
    </row>
    <row r="801" spans="26:114" s="4" customFormat="1">
      <c r="Z801" s="20"/>
      <c r="AK801" s="20"/>
      <c r="AL801" s="20"/>
      <c r="BS801" s="10"/>
    </row>
    <row r="802" spans="26:114" s="4" customFormat="1">
      <c r="Z802" s="20"/>
      <c r="AK802" s="20"/>
      <c r="AL802" s="20"/>
      <c r="BS802" s="10"/>
      <c r="DJ802" s="20"/>
    </row>
    <row r="803" spans="26:114" s="4" customFormat="1">
      <c r="Z803" s="20"/>
      <c r="AK803" s="20"/>
      <c r="BS803" s="10"/>
    </row>
    <row r="804" spans="26:114" s="4" customFormat="1">
      <c r="Z804" s="20"/>
      <c r="AK804" s="20"/>
      <c r="BS804" s="10"/>
    </row>
    <row r="805" spans="26:114" s="4" customFormat="1">
      <c r="Z805" s="20"/>
      <c r="AK805" s="20"/>
      <c r="BS805" s="10"/>
    </row>
    <row r="806" spans="26:114" s="4" customFormat="1">
      <c r="Z806" s="20"/>
      <c r="AK806" s="20"/>
      <c r="AL806" s="20"/>
      <c r="BS806" s="10"/>
    </row>
    <row r="807" spans="26:114" s="4" customFormat="1">
      <c r="Z807" s="20"/>
      <c r="AK807" s="20"/>
      <c r="AL807" s="20"/>
      <c r="BS807" s="10"/>
      <c r="DJ807" s="20"/>
    </row>
    <row r="808" spans="26:114" s="4" customFormat="1">
      <c r="Z808" s="20"/>
      <c r="AK808" s="20"/>
      <c r="BS808" s="10"/>
    </row>
    <row r="809" spans="26:114" s="4" customFormat="1">
      <c r="Z809" s="20"/>
      <c r="AK809" s="20"/>
      <c r="BS809" s="10"/>
    </row>
    <row r="810" spans="26:114" s="4" customFormat="1">
      <c r="Z810" s="20"/>
      <c r="AK810" s="20"/>
      <c r="AL810" s="20"/>
      <c r="BS810" s="10"/>
    </row>
    <row r="811" spans="26:114" s="4" customFormat="1">
      <c r="Z811" s="20"/>
      <c r="AK811" s="20"/>
      <c r="BS811" s="10"/>
    </row>
    <row r="812" spans="26:114" s="4" customFormat="1">
      <c r="Z812" s="20"/>
      <c r="AK812" s="20"/>
      <c r="BS812" s="10"/>
    </row>
    <row r="813" spans="26:114" s="4" customFormat="1">
      <c r="Z813" s="20"/>
      <c r="AK813" s="20"/>
      <c r="BS813" s="10"/>
    </row>
    <row r="814" spans="26:114" s="4" customFormat="1">
      <c r="Z814" s="20"/>
      <c r="AK814" s="20"/>
      <c r="BS814" s="10"/>
    </row>
    <row r="815" spans="26:114" s="4" customFormat="1">
      <c r="Z815" s="20"/>
      <c r="AK815" s="20"/>
      <c r="BS815" s="10"/>
    </row>
    <row r="816" spans="26:114" s="4" customFormat="1">
      <c r="Z816" s="20"/>
      <c r="AK816" s="20"/>
      <c r="AL816" s="20"/>
      <c r="BS816" s="10"/>
    </row>
    <row r="817" spans="26:71" s="4" customFormat="1">
      <c r="Z817" s="20"/>
      <c r="AK817" s="20"/>
      <c r="AL817" s="20"/>
      <c r="BS817" s="10"/>
    </row>
    <row r="818" spans="26:71" s="4" customFormat="1">
      <c r="Z818" s="20"/>
      <c r="AK818" s="20"/>
      <c r="BS818" s="10"/>
    </row>
    <row r="819" spans="26:71" s="4" customFormat="1">
      <c r="Z819" s="20"/>
      <c r="AK819" s="20"/>
      <c r="AL819" s="20"/>
      <c r="BS819" s="10"/>
    </row>
    <row r="820" spans="26:71" s="4" customFormat="1">
      <c r="Z820" s="20"/>
      <c r="AK820" s="20"/>
      <c r="BS820" s="10"/>
    </row>
    <row r="821" spans="26:71" s="4" customFormat="1">
      <c r="Z821" s="20"/>
      <c r="AK821" s="20"/>
      <c r="BS821" s="10"/>
    </row>
    <row r="822" spans="26:71" s="4" customFormat="1">
      <c r="Z822" s="20"/>
      <c r="AK822" s="20"/>
      <c r="BS822" s="10"/>
    </row>
    <row r="823" spans="26:71" s="4" customFormat="1">
      <c r="Z823" s="20"/>
      <c r="AK823" s="20"/>
      <c r="BS823" s="10"/>
    </row>
    <row r="824" spans="26:71" s="4" customFormat="1">
      <c r="Z824" s="20"/>
      <c r="AK824" s="20"/>
      <c r="BS824" s="10"/>
    </row>
    <row r="825" spans="26:71" s="4" customFormat="1">
      <c r="Z825" s="20"/>
      <c r="AK825" s="20"/>
      <c r="BS825" s="10"/>
    </row>
    <row r="826" spans="26:71" s="4" customFormat="1">
      <c r="Z826" s="20"/>
      <c r="AK826" s="20"/>
      <c r="AL826" s="20"/>
      <c r="BS826" s="10"/>
    </row>
    <row r="827" spans="26:71" s="4" customFormat="1">
      <c r="Z827" s="20"/>
      <c r="AK827" s="20"/>
      <c r="BS827" s="10"/>
    </row>
    <row r="828" spans="26:71" s="4" customFormat="1">
      <c r="Z828" s="20"/>
      <c r="AK828" s="20"/>
      <c r="BS828" s="10"/>
    </row>
    <row r="829" spans="26:71" s="4" customFormat="1">
      <c r="Z829" s="20"/>
      <c r="AK829" s="20"/>
      <c r="AL829" s="20"/>
      <c r="BS829" s="10"/>
    </row>
    <row r="830" spans="26:71" s="4" customFormat="1">
      <c r="Z830" s="20"/>
      <c r="AK830" s="20"/>
      <c r="BS830" s="10"/>
    </row>
    <row r="831" spans="26:71" s="4" customFormat="1">
      <c r="Z831" s="20"/>
      <c r="AK831" s="20"/>
      <c r="BS831" s="10"/>
    </row>
    <row r="832" spans="26:71" s="4" customFormat="1">
      <c r="Z832" s="20"/>
      <c r="AK832" s="20"/>
      <c r="AL832" s="20"/>
      <c r="BS832" s="10"/>
    </row>
    <row r="833" spans="26:71" s="4" customFormat="1">
      <c r="Z833" s="20"/>
      <c r="AK833" s="20"/>
      <c r="BS833" s="10"/>
    </row>
    <row r="834" spans="26:71" s="4" customFormat="1">
      <c r="Z834" s="20"/>
      <c r="AK834" s="20"/>
      <c r="BS834" s="10"/>
    </row>
    <row r="835" spans="26:71" s="4" customFormat="1">
      <c r="Z835" s="20"/>
      <c r="AK835" s="20"/>
      <c r="AL835" s="20"/>
      <c r="BS835" s="10"/>
    </row>
    <row r="836" spans="26:71" s="4" customFormat="1">
      <c r="Z836" s="20"/>
      <c r="AK836" s="20"/>
      <c r="BS836" s="10"/>
    </row>
    <row r="837" spans="26:71" s="4" customFormat="1">
      <c r="Z837" s="20"/>
      <c r="AK837" s="20"/>
      <c r="BS837" s="10"/>
    </row>
    <row r="838" spans="26:71" s="4" customFormat="1">
      <c r="Z838" s="20"/>
      <c r="AK838" s="20"/>
      <c r="BS838" s="10"/>
    </row>
    <row r="839" spans="26:71" s="4" customFormat="1">
      <c r="Z839" s="20"/>
      <c r="AK839" s="20"/>
      <c r="AL839" s="20"/>
      <c r="BS839" s="10"/>
    </row>
    <row r="840" spans="26:71" s="4" customFormat="1">
      <c r="Z840" s="20"/>
      <c r="AK840" s="20"/>
      <c r="AL840" s="20"/>
      <c r="BS840" s="10"/>
    </row>
    <row r="841" spans="26:71" s="4" customFormat="1">
      <c r="Z841" s="20"/>
      <c r="AK841" s="20"/>
      <c r="AL841" s="20"/>
      <c r="BS841" s="10"/>
    </row>
    <row r="842" spans="26:71" s="4" customFormat="1">
      <c r="Z842" s="20"/>
      <c r="AK842" s="20"/>
      <c r="AL842" s="20"/>
      <c r="BS842" s="10"/>
    </row>
    <row r="843" spans="26:71" s="4" customFormat="1">
      <c r="Z843" s="20"/>
      <c r="AK843" s="20"/>
      <c r="AL843" s="20"/>
      <c r="BS843" s="10"/>
    </row>
    <row r="844" spans="26:71" s="4" customFormat="1">
      <c r="Z844" s="20"/>
      <c r="AK844" s="20"/>
      <c r="AL844" s="20"/>
      <c r="BS844" s="10"/>
    </row>
    <row r="845" spans="26:71" s="4" customFormat="1">
      <c r="Z845" s="20"/>
      <c r="AK845" s="20"/>
      <c r="AL845" s="20"/>
      <c r="BS845" s="10"/>
    </row>
    <row r="846" spans="26:71" s="4" customFormat="1">
      <c r="Z846" s="20"/>
      <c r="AK846" s="20"/>
      <c r="AL846" s="20"/>
      <c r="BS846" s="10"/>
    </row>
    <row r="847" spans="26:71" s="4" customFormat="1">
      <c r="Z847" s="20"/>
      <c r="AK847" s="20"/>
      <c r="BS847" s="10"/>
    </row>
    <row r="848" spans="26:71" s="4" customFormat="1">
      <c r="Z848" s="20"/>
      <c r="AK848" s="20"/>
      <c r="AL848" s="20"/>
      <c r="BS848" s="10"/>
    </row>
    <row r="849" spans="26:71" s="4" customFormat="1">
      <c r="Z849" s="20"/>
      <c r="AK849" s="20"/>
      <c r="AL849" s="20"/>
      <c r="BS849" s="10"/>
    </row>
    <row r="850" spans="26:71" s="4" customFormat="1">
      <c r="Z850" s="20"/>
      <c r="AK850" s="20"/>
      <c r="BS850" s="10"/>
    </row>
    <row r="851" spans="26:71" s="4" customFormat="1">
      <c r="Z851" s="20"/>
      <c r="AK851" s="20"/>
      <c r="AL851" s="20"/>
      <c r="BS851" s="10"/>
    </row>
    <row r="852" spans="26:71" s="4" customFormat="1">
      <c r="Z852" s="20"/>
      <c r="AK852" s="20"/>
      <c r="AL852" s="20"/>
      <c r="BS852" s="10"/>
    </row>
    <row r="853" spans="26:71" s="4" customFormat="1">
      <c r="Z853" s="20"/>
      <c r="AK853" s="20"/>
      <c r="BS853" s="10"/>
    </row>
    <row r="854" spans="26:71" s="4" customFormat="1">
      <c r="Z854" s="20"/>
      <c r="AK854" s="20"/>
      <c r="AL854" s="20"/>
      <c r="BS854" s="10"/>
    </row>
    <row r="855" spans="26:71" s="4" customFormat="1">
      <c r="Z855" s="20"/>
      <c r="AK855" s="20"/>
      <c r="AL855" s="20"/>
      <c r="BS855" s="10"/>
    </row>
    <row r="856" spans="26:71" s="4" customFormat="1">
      <c r="Z856" s="20"/>
      <c r="AK856" s="20"/>
      <c r="AL856" s="20"/>
      <c r="BS856" s="10"/>
    </row>
    <row r="857" spans="26:71" s="4" customFormat="1">
      <c r="Z857" s="20"/>
      <c r="AK857" s="20"/>
      <c r="BS857" s="10"/>
    </row>
    <row r="858" spans="26:71" s="4" customFormat="1">
      <c r="Z858" s="20"/>
      <c r="AK858" s="20"/>
      <c r="AL858" s="20"/>
      <c r="BS858" s="10"/>
    </row>
    <row r="859" spans="26:71" s="4" customFormat="1">
      <c r="Z859" s="20"/>
      <c r="AK859" s="20"/>
      <c r="BS859" s="10"/>
    </row>
    <row r="860" spans="26:71" s="4" customFormat="1">
      <c r="Z860" s="20"/>
      <c r="AK860" s="20"/>
      <c r="AL860" s="20"/>
      <c r="BS860" s="10"/>
    </row>
    <row r="861" spans="26:71" s="4" customFormat="1">
      <c r="Z861" s="20"/>
      <c r="AK861" s="20"/>
      <c r="AL861" s="20"/>
      <c r="BS861" s="10"/>
    </row>
    <row r="862" spans="26:71" s="4" customFormat="1">
      <c r="Z862" s="20"/>
      <c r="AK862" s="20"/>
      <c r="AL862" s="20"/>
      <c r="BS862" s="10"/>
    </row>
    <row r="863" spans="26:71" s="4" customFormat="1">
      <c r="Z863" s="20"/>
      <c r="AK863" s="20"/>
      <c r="AL863" s="20"/>
      <c r="BS863" s="10"/>
    </row>
    <row r="864" spans="26:71" s="4" customFormat="1">
      <c r="Z864" s="20"/>
      <c r="AK864" s="20"/>
      <c r="AL864" s="20"/>
      <c r="BS864" s="10"/>
    </row>
    <row r="865" spans="26:71" s="4" customFormat="1">
      <c r="Z865" s="20"/>
      <c r="AK865" s="20"/>
      <c r="BS865" s="10"/>
    </row>
    <row r="866" spans="26:71" s="4" customFormat="1">
      <c r="Z866" s="20"/>
      <c r="AK866" s="20"/>
      <c r="BS866" s="10"/>
    </row>
    <row r="867" spans="26:71" s="4" customFormat="1">
      <c r="Z867" s="20"/>
      <c r="AK867" s="20"/>
      <c r="AL867" s="20"/>
      <c r="BS867" s="10"/>
    </row>
    <row r="868" spans="26:71" s="4" customFormat="1">
      <c r="Z868" s="20"/>
      <c r="AK868" s="20"/>
      <c r="AL868" s="20"/>
      <c r="BS868" s="10"/>
    </row>
    <row r="869" spans="26:71" s="4" customFormat="1">
      <c r="Z869" s="20"/>
      <c r="AK869" s="20"/>
      <c r="BS869" s="10"/>
    </row>
    <row r="870" spans="26:71" s="4" customFormat="1">
      <c r="Z870" s="20"/>
      <c r="AK870" s="20"/>
      <c r="AL870" s="20"/>
      <c r="BS870" s="10"/>
    </row>
    <row r="871" spans="26:71" s="4" customFormat="1">
      <c r="Z871" s="20"/>
      <c r="AK871" s="20"/>
      <c r="BS871" s="10"/>
    </row>
    <row r="872" spans="26:71" s="4" customFormat="1">
      <c r="Z872" s="20"/>
      <c r="AK872" s="20"/>
      <c r="AL872" s="20"/>
      <c r="BS872" s="10"/>
    </row>
    <row r="873" spans="26:71" s="4" customFormat="1">
      <c r="Z873" s="20"/>
      <c r="AK873" s="20"/>
      <c r="AL873" s="20"/>
      <c r="BS873" s="10"/>
    </row>
    <row r="874" spans="26:71" s="4" customFormat="1">
      <c r="Z874" s="20"/>
      <c r="AK874" s="20"/>
      <c r="BS874" s="10"/>
    </row>
    <row r="875" spans="26:71" s="4" customFormat="1">
      <c r="Z875" s="20"/>
      <c r="AK875" s="20"/>
      <c r="BS875" s="10"/>
    </row>
    <row r="876" spans="26:71" s="4" customFormat="1">
      <c r="Z876" s="20"/>
      <c r="AK876" s="20"/>
      <c r="AL876" s="20"/>
      <c r="BS876" s="10"/>
    </row>
    <row r="877" spans="26:71" s="4" customFormat="1">
      <c r="Z877" s="20"/>
      <c r="AK877" s="20"/>
      <c r="AL877" s="20"/>
      <c r="BS877" s="10"/>
    </row>
    <row r="878" spans="26:71" s="4" customFormat="1">
      <c r="Z878" s="20"/>
      <c r="AK878" s="20"/>
      <c r="BS878" s="10"/>
    </row>
    <row r="879" spans="26:71" s="4" customFormat="1">
      <c r="Z879" s="20"/>
      <c r="AK879" s="20"/>
      <c r="AL879" s="20"/>
      <c r="BS879" s="10"/>
    </row>
    <row r="880" spans="26:71" s="4" customFormat="1">
      <c r="Z880" s="20"/>
      <c r="AK880" s="20"/>
      <c r="AL880" s="20"/>
      <c r="BS880" s="10"/>
    </row>
    <row r="881" spans="26:114" s="4" customFormat="1">
      <c r="Z881" s="20"/>
      <c r="AK881" s="20"/>
      <c r="AL881" s="20"/>
      <c r="BS881" s="10"/>
    </row>
    <row r="882" spans="26:114" s="4" customFormat="1">
      <c r="Z882" s="20"/>
      <c r="AK882" s="20"/>
      <c r="BS882" s="10"/>
    </row>
    <row r="883" spans="26:114" s="4" customFormat="1">
      <c r="Z883" s="20"/>
      <c r="AK883" s="20"/>
      <c r="BS883" s="10"/>
    </row>
    <row r="884" spans="26:114" s="4" customFormat="1">
      <c r="Z884" s="20"/>
      <c r="AK884" s="20"/>
      <c r="AL884" s="20"/>
      <c r="BS884" s="10"/>
    </row>
    <row r="885" spans="26:114" s="4" customFormat="1">
      <c r="Z885" s="20"/>
      <c r="AK885" s="20"/>
      <c r="BS885" s="10"/>
    </row>
    <row r="886" spans="26:114" s="4" customFormat="1">
      <c r="Z886" s="20"/>
      <c r="AK886" s="20"/>
      <c r="AL886" s="20"/>
      <c r="BS886" s="10"/>
    </row>
    <row r="887" spans="26:114" s="4" customFormat="1">
      <c r="Z887" s="20"/>
      <c r="AK887" s="20"/>
      <c r="BS887" s="10"/>
    </row>
    <row r="888" spans="26:114" s="4" customFormat="1">
      <c r="Z888" s="20"/>
      <c r="AK888" s="20"/>
      <c r="BS888" s="10"/>
    </row>
    <row r="889" spans="26:114" s="4" customFormat="1">
      <c r="Z889" s="20"/>
      <c r="AK889" s="20"/>
      <c r="BS889" s="10"/>
    </row>
    <row r="890" spans="26:114" s="4" customFormat="1">
      <c r="Z890" s="20"/>
      <c r="AK890" s="20"/>
      <c r="BS890" s="10"/>
    </row>
    <row r="891" spans="26:114" s="4" customFormat="1">
      <c r="Z891" s="20"/>
      <c r="AK891" s="20"/>
      <c r="BS891" s="10"/>
    </row>
    <row r="892" spans="26:114" s="4" customFormat="1">
      <c r="Z892" s="20"/>
      <c r="AK892" s="20"/>
      <c r="BS892" s="10"/>
    </row>
    <row r="893" spans="26:114" s="4" customFormat="1">
      <c r="Z893" s="20"/>
      <c r="AK893" s="20"/>
      <c r="BS893" s="10"/>
    </row>
    <row r="894" spans="26:114" s="4" customFormat="1">
      <c r="Z894" s="20"/>
      <c r="AK894" s="20"/>
      <c r="BS894" s="10"/>
      <c r="DJ894" s="20"/>
    </row>
    <row r="895" spans="26:114" s="4" customFormat="1">
      <c r="Z895" s="20"/>
      <c r="AK895" s="20"/>
      <c r="AL895" s="20"/>
      <c r="BS895" s="10"/>
    </row>
    <row r="896" spans="26:114" s="4" customFormat="1">
      <c r="Z896" s="20"/>
      <c r="AK896" s="20"/>
      <c r="BS896" s="10"/>
    </row>
    <row r="897" spans="26:114" s="4" customFormat="1">
      <c r="Z897" s="20"/>
      <c r="AK897" s="20"/>
      <c r="BS897" s="10"/>
    </row>
    <row r="898" spans="26:114" s="4" customFormat="1">
      <c r="Z898" s="20"/>
      <c r="AK898" s="20"/>
      <c r="BS898" s="10"/>
    </row>
    <row r="899" spans="26:114" s="4" customFormat="1">
      <c r="Z899" s="20"/>
      <c r="AK899" s="20"/>
      <c r="BS899" s="10"/>
      <c r="DJ899" s="20"/>
    </row>
    <row r="900" spans="26:114" s="4" customFormat="1">
      <c r="Z900" s="20"/>
      <c r="AK900" s="20"/>
      <c r="AL900" s="20"/>
      <c r="BS900" s="10"/>
    </row>
    <row r="901" spans="26:114" s="4" customFormat="1">
      <c r="Z901" s="20"/>
      <c r="AK901" s="20"/>
      <c r="BS901" s="10"/>
      <c r="DJ901" s="20"/>
    </row>
    <row r="902" spans="26:114" s="4" customFormat="1">
      <c r="Z902" s="20"/>
      <c r="AK902" s="20"/>
      <c r="AL902" s="20"/>
      <c r="BS902" s="10"/>
    </row>
    <row r="903" spans="26:114" s="4" customFormat="1">
      <c r="Z903" s="20"/>
      <c r="AK903" s="20"/>
      <c r="BS903" s="10"/>
    </row>
    <row r="904" spans="26:114" s="4" customFormat="1">
      <c r="Z904" s="20"/>
      <c r="AK904" s="20"/>
      <c r="AL904" s="20"/>
      <c r="BS904" s="10"/>
    </row>
    <row r="905" spans="26:114" s="4" customFormat="1">
      <c r="Z905" s="20"/>
      <c r="AK905" s="20"/>
      <c r="BS905" s="10"/>
    </row>
    <row r="906" spans="26:114" s="4" customFormat="1">
      <c r="Z906" s="20"/>
      <c r="AK906" s="20"/>
      <c r="BS906" s="10"/>
    </row>
    <row r="907" spans="26:114" s="4" customFormat="1">
      <c r="Z907" s="20"/>
      <c r="AK907" s="20"/>
      <c r="AL907" s="20"/>
      <c r="BS907" s="10"/>
    </row>
    <row r="908" spans="26:114" s="4" customFormat="1">
      <c r="Z908" s="20"/>
      <c r="AK908" s="20"/>
      <c r="AL908" s="20"/>
      <c r="BS908" s="10"/>
    </row>
    <row r="909" spans="26:114" s="4" customFormat="1">
      <c r="Z909" s="20"/>
      <c r="AK909" s="20"/>
      <c r="AL909" s="20"/>
      <c r="BS909" s="10"/>
    </row>
    <row r="910" spans="26:114" s="4" customFormat="1">
      <c r="Z910" s="20"/>
      <c r="AK910" s="20"/>
      <c r="BS910" s="10"/>
      <c r="DJ910" s="20"/>
    </row>
    <row r="911" spans="26:114" s="4" customFormat="1">
      <c r="Z911" s="20"/>
      <c r="AK911" s="20"/>
      <c r="AL911" s="20"/>
      <c r="BS911" s="10"/>
      <c r="DJ911" s="20"/>
    </row>
    <row r="912" spans="26:114" s="4" customFormat="1">
      <c r="Z912" s="20"/>
      <c r="AK912" s="20"/>
      <c r="BS912" s="10"/>
    </row>
    <row r="913" spans="26:71" s="4" customFormat="1">
      <c r="Z913" s="20"/>
      <c r="AK913" s="20"/>
      <c r="BS913" s="10"/>
    </row>
    <row r="914" spans="26:71" s="4" customFormat="1">
      <c r="Z914" s="20"/>
      <c r="AK914" s="20"/>
      <c r="BS914" s="10"/>
    </row>
    <row r="915" spans="26:71" s="4" customFormat="1">
      <c r="Z915" s="20"/>
      <c r="AK915" s="20"/>
      <c r="BS915" s="10"/>
    </row>
    <row r="916" spans="26:71" s="4" customFormat="1">
      <c r="Z916" s="20"/>
      <c r="AK916" s="20"/>
      <c r="BS916" s="10"/>
    </row>
    <row r="917" spans="26:71" s="4" customFormat="1">
      <c r="Z917" s="20"/>
      <c r="AK917" s="20"/>
      <c r="BS917" s="10"/>
    </row>
    <row r="918" spans="26:71" s="4" customFormat="1">
      <c r="Z918" s="20"/>
      <c r="AK918" s="20"/>
      <c r="BS918" s="10"/>
    </row>
    <row r="919" spans="26:71" s="4" customFormat="1">
      <c r="Z919" s="20"/>
      <c r="AK919" s="20"/>
      <c r="BS919" s="10"/>
    </row>
    <row r="920" spans="26:71" s="4" customFormat="1">
      <c r="Z920" s="20"/>
      <c r="AK920" s="20"/>
      <c r="BS920" s="10"/>
    </row>
    <row r="921" spans="26:71" s="4" customFormat="1">
      <c r="Z921" s="20"/>
      <c r="AK921" s="20"/>
      <c r="AL921" s="20"/>
      <c r="BS921" s="10"/>
    </row>
    <row r="922" spans="26:71" s="4" customFormat="1">
      <c r="Z922" s="20"/>
      <c r="AK922" s="20"/>
      <c r="BS922" s="10"/>
    </row>
    <row r="923" spans="26:71" s="4" customFormat="1">
      <c r="Z923" s="20"/>
      <c r="AK923" s="20"/>
      <c r="BS923" s="10"/>
    </row>
    <row r="924" spans="26:71" s="4" customFormat="1">
      <c r="Z924" s="20"/>
      <c r="AK924" s="20"/>
      <c r="AL924" s="20"/>
      <c r="BS924" s="10"/>
    </row>
    <row r="925" spans="26:71" s="4" customFormat="1">
      <c r="Z925" s="20"/>
      <c r="AK925" s="20"/>
      <c r="BS925" s="10"/>
    </row>
    <row r="926" spans="26:71" s="4" customFormat="1">
      <c r="Z926" s="20"/>
      <c r="AK926" s="20"/>
      <c r="BS926" s="10"/>
    </row>
    <row r="927" spans="26:71" s="4" customFormat="1">
      <c r="Z927" s="20"/>
      <c r="AK927" s="20"/>
      <c r="BS927" s="10"/>
    </row>
    <row r="928" spans="26:71" s="4" customFormat="1">
      <c r="Z928" s="20"/>
      <c r="AK928" s="20"/>
      <c r="BS928" s="10"/>
    </row>
    <row r="929" spans="26:71" s="4" customFormat="1">
      <c r="Z929" s="20"/>
      <c r="AK929" s="20"/>
      <c r="BS929" s="10"/>
    </row>
    <row r="930" spans="26:71" s="4" customFormat="1">
      <c r="Z930" s="20"/>
      <c r="AK930" s="20"/>
      <c r="BS930" s="10"/>
    </row>
    <row r="931" spans="26:71" s="4" customFormat="1">
      <c r="Z931" s="20"/>
      <c r="AK931" s="20"/>
      <c r="BS931" s="10"/>
    </row>
    <row r="932" spans="26:71" s="4" customFormat="1">
      <c r="Z932" s="20"/>
      <c r="AK932" s="20"/>
      <c r="BS932" s="10"/>
    </row>
    <row r="933" spans="26:71" s="4" customFormat="1">
      <c r="Z933" s="20"/>
      <c r="AK933" s="20"/>
      <c r="BS933" s="10"/>
    </row>
    <row r="934" spans="26:71" s="4" customFormat="1">
      <c r="Z934" s="20"/>
      <c r="AK934" s="20"/>
      <c r="BS934" s="10"/>
    </row>
    <row r="935" spans="26:71" s="4" customFormat="1">
      <c r="Z935" s="20"/>
      <c r="AK935" s="20"/>
      <c r="BS935" s="10"/>
    </row>
    <row r="936" spans="26:71" s="4" customFormat="1">
      <c r="Z936" s="20"/>
      <c r="AK936" s="20"/>
      <c r="BS936" s="10"/>
    </row>
    <row r="937" spans="26:71" s="4" customFormat="1">
      <c r="Z937" s="20"/>
      <c r="AK937" s="20"/>
      <c r="BS937" s="10"/>
    </row>
    <row r="938" spans="26:71" s="4" customFormat="1">
      <c r="Z938" s="20"/>
      <c r="AK938" s="20"/>
      <c r="BS938" s="10"/>
    </row>
    <row r="939" spans="26:71" s="4" customFormat="1">
      <c r="Z939" s="20"/>
      <c r="AK939" s="20"/>
      <c r="AL939" s="20"/>
      <c r="BS939" s="10"/>
    </row>
    <row r="940" spans="26:71" s="4" customFormat="1">
      <c r="Z940" s="20"/>
      <c r="AK940" s="20"/>
      <c r="BS940" s="10"/>
    </row>
    <row r="941" spans="26:71" s="4" customFormat="1">
      <c r="Z941" s="20"/>
      <c r="AK941" s="20"/>
      <c r="BS941" s="10"/>
    </row>
    <row r="942" spans="26:71" s="4" customFormat="1">
      <c r="Z942" s="20"/>
      <c r="AK942" s="20"/>
      <c r="BS942" s="10"/>
    </row>
    <row r="943" spans="26:71" s="4" customFormat="1">
      <c r="Z943" s="20"/>
      <c r="AK943" s="20"/>
      <c r="BS943" s="10"/>
    </row>
    <row r="944" spans="26:71" s="4" customFormat="1">
      <c r="Z944" s="20"/>
      <c r="AK944" s="20"/>
      <c r="AL944" s="20"/>
      <c r="BS944" s="10"/>
    </row>
    <row r="945" spans="26:71" s="4" customFormat="1">
      <c r="Z945" s="20"/>
      <c r="AK945" s="20"/>
      <c r="BS945" s="10"/>
    </row>
    <row r="946" spans="26:71" s="4" customFormat="1">
      <c r="Z946" s="20"/>
      <c r="AK946" s="20"/>
      <c r="BS946" s="10"/>
    </row>
    <row r="947" spans="26:71" s="4" customFormat="1">
      <c r="Z947" s="20"/>
      <c r="AK947" s="20"/>
      <c r="BS947" s="10"/>
    </row>
    <row r="948" spans="26:71" s="4" customFormat="1">
      <c r="Z948" s="20"/>
      <c r="AK948" s="20"/>
      <c r="AL948" s="20"/>
      <c r="BS948" s="10"/>
    </row>
    <row r="949" spans="26:71" s="4" customFormat="1">
      <c r="Z949" s="20"/>
      <c r="AK949" s="20"/>
      <c r="BS949" s="10"/>
    </row>
    <row r="950" spans="26:71" s="4" customFormat="1">
      <c r="Z950" s="20"/>
      <c r="AK950" s="20"/>
      <c r="BS950" s="10"/>
    </row>
    <row r="951" spans="26:71" s="4" customFormat="1">
      <c r="Z951" s="20"/>
      <c r="AK951" s="20"/>
      <c r="BS951" s="10"/>
    </row>
    <row r="952" spans="26:71" s="4" customFormat="1">
      <c r="Z952" s="20"/>
      <c r="AK952" s="20"/>
      <c r="BS952" s="10"/>
    </row>
    <row r="953" spans="26:71" s="4" customFormat="1">
      <c r="Z953" s="20"/>
      <c r="AK953" s="20"/>
      <c r="BS953" s="10"/>
    </row>
    <row r="954" spans="26:71" s="4" customFormat="1">
      <c r="Z954" s="20"/>
      <c r="AK954" s="20"/>
      <c r="BS954" s="10"/>
    </row>
    <row r="955" spans="26:71" s="4" customFormat="1">
      <c r="Z955" s="20"/>
      <c r="AK955" s="20"/>
      <c r="BS955" s="10"/>
    </row>
    <row r="956" spans="26:71" s="4" customFormat="1">
      <c r="Z956" s="20"/>
      <c r="AK956" s="20"/>
      <c r="BS956" s="10"/>
    </row>
    <row r="957" spans="26:71" s="4" customFormat="1">
      <c r="Z957" s="20"/>
      <c r="AK957" s="20"/>
      <c r="BS957" s="10"/>
    </row>
    <row r="958" spans="26:71" s="4" customFormat="1">
      <c r="Z958" s="20"/>
      <c r="AK958" s="20"/>
      <c r="BS958" s="10"/>
    </row>
    <row r="959" spans="26:71" s="4" customFormat="1">
      <c r="Z959" s="20"/>
      <c r="AK959" s="20"/>
      <c r="BS959" s="10"/>
    </row>
    <row r="960" spans="26:71" s="4" customFormat="1">
      <c r="Z960" s="20"/>
      <c r="AK960" s="20"/>
      <c r="BS960" s="10"/>
    </row>
    <row r="961" spans="26:71" s="4" customFormat="1">
      <c r="Z961" s="20"/>
      <c r="AK961" s="20"/>
      <c r="BS961" s="10"/>
    </row>
    <row r="962" spans="26:71" s="4" customFormat="1">
      <c r="Z962" s="20"/>
      <c r="AK962" s="20"/>
      <c r="AL962" s="20"/>
      <c r="BS962" s="10"/>
    </row>
    <row r="963" spans="26:71" s="4" customFormat="1">
      <c r="Z963" s="20"/>
      <c r="AK963" s="20"/>
      <c r="BS963" s="10"/>
    </row>
    <row r="964" spans="26:71" s="4" customFormat="1">
      <c r="Z964" s="20"/>
      <c r="AK964" s="20"/>
      <c r="BS964" s="10"/>
    </row>
    <row r="965" spans="26:71" s="4" customFormat="1">
      <c r="Z965" s="20"/>
      <c r="AK965" s="20"/>
      <c r="BS965" s="10"/>
    </row>
    <row r="966" spans="26:71" s="4" customFormat="1">
      <c r="Z966" s="20"/>
      <c r="AK966" s="20"/>
      <c r="AL966" s="20"/>
      <c r="BS966" s="10"/>
    </row>
    <row r="967" spans="26:71" s="4" customFormat="1">
      <c r="Z967" s="20"/>
      <c r="AK967" s="20"/>
      <c r="BS967" s="10"/>
    </row>
    <row r="968" spans="26:71" s="4" customFormat="1">
      <c r="Z968" s="20"/>
      <c r="AK968" s="20"/>
      <c r="AL968" s="20"/>
      <c r="BS968" s="10"/>
    </row>
    <row r="969" spans="26:71" s="4" customFormat="1">
      <c r="Z969" s="20"/>
      <c r="AK969" s="20"/>
      <c r="AL969" s="20"/>
      <c r="BS969" s="10"/>
    </row>
    <row r="970" spans="26:71" s="4" customFormat="1">
      <c r="Z970" s="20"/>
      <c r="AK970" s="20"/>
      <c r="AL970" s="20"/>
      <c r="BS970" s="10"/>
    </row>
    <row r="971" spans="26:71" s="4" customFormat="1">
      <c r="Z971" s="20"/>
      <c r="AK971" s="20"/>
      <c r="AL971" s="20"/>
      <c r="BS971" s="10"/>
    </row>
    <row r="972" spans="26:71" s="4" customFormat="1">
      <c r="Z972" s="20"/>
      <c r="AK972" s="20"/>
      <c r="AL972" s="20"/>
      <c r="BS972" s="10"/>
    </row>
    <row r="973" spans="26:71" s="4" customFormat="1">
      <c r="Z973" s="20"/>
      <c r="AK973" s="20"/>
      <c r="BS973" s="10"/>
    </row>
    <row r="974" spans="26:71" s="4" customFormat="1">
      <c r="Z974" s="20"/>
      <c r="AK974" s="20"/>
      <c r="AL974" s="20"/>
      <c r="BS974" s="10"/>
    </row>
    <row r="975" spans="26:71" s="4" customFormat="1">
      <c r="Z975" s="20"/>
      <c r="AK975" s="20"/>
      <c r="AL975" s="20"/>
      <c r="BS975" s="10"/>
    </row>
    <row r="976" spans="26:71" s="4" customFormat="1">
      <c r="Z976" s="20"/>
      <c r="AK976" s="20"/>
      <c r="BS976" s="10"/>
    </row>
    <row r="977" spans="26:114" s="4" customFormat="1">
      <c r="Z977" s="20"/>
      <c r="AK977" s="20"/>
      <c r="AL977" s="20"/>
      <c r="BS977" s="10"/>
    </row>
    <row r="978" spans="26:114" s="4" customFormat="1">
      <c r="Z978" s="20"/>
      <c r="AK978" s="20"/>
      <c r="AL978" s="20"/>
      <c r="BS978" s="10"/>
      <c r="DJ978" s="20"/>
    </row>
    <row r="979" spans="26:114" s="4" customFormat="1">
      <c r="Z979" s="20"/>
      <c r="AK979" s="20"/>
      <c r="AL979" s="20"/>
      <c r="BS979" s="10"/>
      <c r="DJ979" s="20"/>
    </row>
    <row r="980" spans="26:114" s="4" customFormat="1">
      <c r="Z980" s="20"/>
      <c r="AK980" s="20"/>
      <c r="AL980" s="20"/>
      <c r="BS980" s="10"/>
      <c r="DJ980" s="20"/>
    </row>
    <row r="981" spans="26:114" s="4" customFormat="1">
      <c r="Z981" s="20"/>
      <c r="AK981" s="20"/>
      <c r="AL981" s="20"/>
      <c r="BS981" s="10"/>
    </row>
    <row r="982" spans="26:114" s="4" customFormat="1">
      <c r="Z982" s="20"/>
      <c r="AK982" s="20"/>
      <c r="AL982" s="20"/>
      <c r="BS982" s="10"/>
    </row>
    <row r="983" spans="26:114" s="4" customFormat="1">
      <c r="Z983" s="20"/>
      <c r="AK983" s="20"/>
      <c r="AL983" s="20"/>
      <c r="BS983" s="10"/>
    </row>
    <row r="984" spans="26:114" s="4" customFormat="1">
      <c r="Z984" s="20"/>
      <c r="AK984" s="20"/>
      <c r="AL984" s="20"/>
      <c r="BS984" s="10"/>
      <c r="DJ984" s="20"/>
    </row>
    <row r="985" spans="26:114" s="4" customFormat="1">
      <c r="Z985" s="20"/>
      <c r="AK985" s="20"/>
      <c r="AL985" s="20"/>
      <c r="BS985" s="10"/>
    </row>
    <row r="986" spans="26:114" s="4" customFormat="1">
      <c r="Z986" s="20"/>
      <c r="AK986" s="20"/>
      <c r="AL986" s="20"/>
      <c r="BS986" s="10"/>
    </row>
    <row r="987" spans="26:114" s="4" customFormat="1">
      <c r="Z987" s="20"/>
      <c r="AK987" s="20"/>
      <c r="AL987" s="20"/>
      <c r="BS987" s="10"/>
    </row>
    <row r="988" spans="26:114" s="4" customFormat="1">
      <c r="Z988" s="20"/>
      <c r="AK988" s="20"/>
      <c r="AL988" s="20"/>
      <c r="BS988" s="10"/>
      <c r="DJ988" s="20"/>
    </row>
    <row r="989" spans="26:114" s="4" customFormat="1">
      <c r="Z989" s="20"/>
      <c r="AK989" s="20"/>
      <c r="AL989" s="20"/>
      <c r="BS989" s="10"/>
    </row>
    <row r="990" spans="26:114" s="4" customFormat="1">
      <c r="Z990" s="20"/>
      <c r="AK990" s="20"/>
      <c r="AL990" s="20"/>
      <c r="BS990" s="10"/>
    </row>
    <row r="991" spans="26:114" s="4" customFormat="1">
      <c r="Z991" s="20"/>
      <c r="AK991" s="20"/>
      <c r="AL991" s="20"/>
      <c r="BS991" s="10"/>
    </row>
    <row r="992" spans="26:114" s="4" customFormat="1">
      <c r="Z992" s="20"/>
      <c r="AK992" s="20"/>
      <c r="AL992" s="20"/>
      <c r="BS992" s="10"/>
      <c r="DJ992" s="20"/>
    </row>
    <row r="993" spans="26:114" s="4" customFormat="1">
      <c r="Z993" s="20"/>
      <c r="AK993" s="20"/>
      <c r="AL993" s="20"/>
      <c r="BS993" s="10"/>
    </row>
    <row r="994" spans="26:114" s="4" customFormat="1">
      <c r="Z994" s="20"/>
      <c r="AK994" s="20"/>
      <c r="BS994" s="10"/>
    </row>
    <row r="995" spans="26:114" s="4" customFormat="1">
      <c r="Z995" s="20"/>
      <c r="AK995" s="20"/>
      <c r="BS995" s="10"/>
    </row>
    <row r="996" spans="26:114" s="4" customFormat="1">
      <c r="Z996" s="20"/>
      <c r="AK996" s="20"/>
      <c r="AL996" s="20"/>
      <c r="BS996" s="10"/>
    </row>
    <row r="997" spans="26:114" s="4" customFormat="1">
      <c r="Z997" s="20"/>
      <c r="AK997" s="20"/>
      <c r="BS997" s="10"/>
      <c r="DJ997" s="20"/>
    </row>
    <row r="998" spans="26:114" s="4" customFormat="1">
      <c r="Z998" s="20"/>
      <c r="AK998" s="20"/>
      <c r="AL998" s="20"/>
      <c r="BS998" s="10"/>
    </row>
    <row r="999" spans="26:114" s="4" customFormat="1">
      <c r="Z999" s="20"/>
      <c r="AK999" s="20"/>
      <c r="AL999" s="20"/>
      <c r="BS999" s="10"/>
    </row>
    <row r="1000" spans="26:114" s="4" customFormat="1">
      <c r="Z1000" s="20"/>
      <c r="AK1000" s="20"/>
      <c r="AL1000" s="20"/>
      <c r="BS1000" s="10"/>
    </row>
    <row r="1001" spans="26:114" s="4" customFormat="1">
      <c r="Z1001" s="20"/>
      <c r="AK1001" s="20"/>
      <c r="AL1001" s="20"/>
      <c r="BS1001" s="10"/>
      <c r="DJ1001" s="20"/>
    </row>
    <row r="1002" spans="26:114" s="4" customFormat="1">
      <c r="Z1002" s="20"/>
      <c r="AK1002" s="20"/>
      <c r="AL1002" s="20"/>
      <c r="BS1002" s="10"/>
    </row>
    <row r="1003" spans="26:114" s="4" customFormat="1">
      <c r="Z1003" s="20"/>
      <c r="AK1003" s="20"/>
      <c r="AL1003" s="20"/>
      <c r="BS1003" s="10"/>
    </row>
    <row r="1004" spans="26:114" s="4" customFormat="1">
      <c r="Z1004" s="20"/>
      <c r="AK1004" s="20"/>
      <c r="AL1004" s="20"/>
      <c r="BS1004" s="10"/>
    </row>
    <row r="1005" spans="26:114" s="4" customFormat="1">
      <c r="Z1005" s="20"/>
      <c r="AK1005" s="20"/>
      <c r="AL1005" s="20"/>
      <c r="BS1005" s="10"/>
    </row>
    <row r="1006" spans="26:114" s="4" customFormat="1">
      <c r="Z1006" s="20"/>
      <c r="AK1006" s="20"/>
      <c r="AL1006" s="20"/>
      <c r="BS1006" s="10"/>
    </row>
    <row r="1007" spans="26:114" s="4" customFormat="1">
      <c r="Z1007" s="20"/>
      <c r="AK1007" s="20"/>
      <c r="AL1007" s="20"/>
      <c r="BS1007" s="10"/>
    </row>
    <row r="1008" spans="26:114" s="4" customFormat="1">
      <c r="Z1008" s="20"/>
      <c r="AK1008" s="20"/>
      <c r="AL1008" s="20"/>
      <c r="BS1008" s="10"/>
    </row>
    <row r="1009" spans="26:114" s="4" customFormat="1">
      <c r="Z1009" s="20"/>
      <c r="AK1009" s="20"/>
      <c r="AL1009" s="20"/>
      <c r="BS1009" s="10"/>
    </row>
    <row r="1010" spans="26:114" s="4" customFormat="1">
      <c r="Z1010" s="20"/>
      <c r="AK1010" s="20"/>
      <c r="AL1010" s="20"/>
      <c r="BS1010" s="10"/>
    </row>
    <row r="1011" spans="26:114" s="4" customFormat="1">
      <c r="Z1011" s="20"/>
      <c r="AK1011" s="20"/>
      <c r="AL1011" s="20"/>
      <c r="BS1011" s="10"/>
    </row>
    <row r="1012" spans="26:114" s="4" customFormat="1">
      <c r="Z1012" s="20"/>
      <c r="AK1012" s="20"/>
      <c r="AL1012" s="20"/>
      <c r="BS1012" s="10"/>
      <c r="DJ1012" s="20"/>
    </row>
    <row r="1013" spans="26:114" s="4" customFormat="1">
      <c r="Z1013" s="20"/>
      <c r="AK1013" s="20"/>
      <c r="AL1013" s="20"/>
      <c r="BS1013" s="10"/>
    </row>
    <row r="1014" spans="26:114" s="4" customFormat="1">
      <c r="Z1014" s="20"/>
      <c r="AK1014" s="20"/>
      <c r="AL1014" s="20"/>
      <c r="BS1014" s="10"/>
      <c r="DJ1014" s="20"/>
    </row>
    <row r="1015" spans="26:114" s="4" customFormat="1">
      <c r="Z1015" s="20"/>
      <c r="AK1015" s="20"/>
      <c r="AL1015" s="20"/>
      <c r="BS1015" s="10"/>
    </row>
    <row r="1016" spans="26:114" s="4" customFormat="1">
      <c r="Z1016" s="20"/>
      <c r="AK1016" s="20"/>
      <c r="AL1016" s="20"/>
      <c r="BS1016" s="10"/>
    </row>
    <row r="1017" spans="26:114" s="4" customFormat="1">
      <c r="Z1017" s="20"/>
      <c r="AK1017" s="20"/>
      <c r="AL1017" s="20"/>
      <c r="BS1017" s="10"/>
    </row>
    <row r="1018" spans="26:114" s="4" customFormat="1">
      <c r="Z1018" s="20"/>
      <c r="AK1018" s="20"/>
      <c r="AL1018" s="20"/>
      <c r="BS1018" s="10"/>
    </row>
    <row r="1019" spans="26:114" s="4" customFormat="1">
      <c r="Z1019" s="20"/>
      <c r="AK1019" s="20"/>
      <c r="AL1019" s="20"/>
      <c r="BS1019" s="10"/>
    </row>
    <row r="1020" spans="26:114" s="4" customFormat="1">
      <c r="Z1020" s="20"/>
      <c r="AK1020" s="20"/>
      <c r="AL1020" s="20"/>
      <c r="BS1020" s="10"/>
    </row>
    <row r="1021" spans="26:114" s="4" customFormat="1">
      <c r="Z1021" s="20"/>
      <c r="AK1021" s="20"/>
      <c r="AL1021" s="20"/>
      <c r="BS1021" s="10"/>
    </row>
    <row r="1022" spans="26:114" s="4" customFormat="1">
      <c r="Z1022" s="20"/>
      <c r="AK1022" s="20"/>
      <c r="AL1022" s="20"/>
      <c r="BS1022" s="10"/>
    </row>
    <row r="1023" spans="26:114" s="4" customFormat="1">
      <c r="Z1023" s="20"/>
      <c r="AK1023" s="20"/>
      <c r="BS1023" s="10"/>
    </row>
    <row r="1024" spans="26:114" s="4" customFormat="1">
      <c r="Z1024" s="20"/>
      <c r="AK1024" s="20"/>
      <c r="AL1024" s="20"/>
      <c r="BS1024" s="10"/>
    </row>
    <row r="1025" spans="26:114" s="4" customFormat="1">
      <c r="Z1025" s="20"/>
      <c r="AK1025" s="20"/>
      <c r="AL1025" s="20"/>
      <c r="BS1025" s="10"/>
    </row>
    <row r="1026" spans="26:114" s="4" customFormat="1">
      <c r="Z1026" s="20"/>
      <c r="AK1026" s="20"/>
      <c r="BS1026" s="10"/>
    </row>
    <row r="1027" spans="26:114" s="4" customFormat="1">
      <c r="Z1027" s="20"/>
      <c r="AK1027" s="20"/>
      <c r="AL1027" s="20"/>
      <c r="BS1027" s="10"/>
    </row>
    <row r="1028" spans="26:114" s="4" customFormat="1">
      <c r="Z1028" s="20"/>
      <c r="AK1028" s="20"/>
      <c r="BS1028" s="10"/>
    </row>
    <row r="1029" spans="26:114" s="4" customFormat="1">
      <c r="Z1029" s="20"/>
      <c r="AK1029" s="20"/>
      <c r="BS1029" s="10"/>
    </row>
    <row r="1030" spans="26:114" s="4" customFormat="1">
      <c r="Z1030" s="20"/>
      <c r="AK1030" s="20"/>
      <c r="AL1030" s="20"/>
      <c r="BS1030" s="10"/>
    </row>
    <row r="1031" spans="26:114" s="4" customFormat="1">
      <c r="Z1031" s="20"/>
      <c r="AK1031" s="20"/>
      <c r="BS1031" s="10"/>
    </row>
    <row r="1032" spans="26:114" s="4" customFormat="1">
      <c r="Z1032" s="20"/>
      <c r="AK1032" s="20"/>
      <c r="BS1032" s="10"/>
    </row>
    <row r="1033" spans="26:114" s="4" customFormat="1">
      <c r="Z1033" s="20"/>
      <c r="AK1033" s="20"/>
      <c r="AL1033" s="20"/>
      <c r="BS1033" s="10"/>
    </row>
    <row r="1034" spans="26:114" s="4" customFormat="1">
      <c r="Z1034" s="20"/>
      <c r="AK1034" s="20"/>
      <c r="BS1034" s="10"/>
    </row>
    <row r="1035" spans="26:114" s="4" customFormat="1">
      <c r="Z1035" s="20"/>
      <c r="AK1035" s="20"/>
      <c r="AL1035" s="20"/>
      <c r="BS1035" s="10"/>
    </row>
    <row r="1036" spans="26:114" s="4" customFormat="1">
      <c r="Z1036" s="20"/>
      <c r="AK1036" s="20"/>
      <c r="BS1036" s="10"/>
    </row>
    <row r="1037" spans="26:114" s="4" customFormat="1">
      <c r="Z1037" s="20"/>
      <c r="AK1037" s="20"/>
      <c r="AL1037" s="20"/>
      <c r="BS1037" s="10"/>
    </row>
    <row r="1038" spans="26:114" s="4" customFormat="1">
      <c r="Z1038" s="20"/>
      <c r="AK1038" s="20"/>
      <c r="BS1038" s="10"/>
    </row>
    <row r="1039" spans="26:114" s="4" customFormat="1">
      <c r="Z1039" s="20"/>
      <c r="AK1039" s="20"/>
      <c r="BS1039" s="10"/>
      <c r="DJ1039" s="20"/>
    </row>
    <row r="1040" spans="26:114" s="4" customFormat="1">
      <c r="Z1040" s="20"/>
      <c r="AK1040" s="20"/>
      <c r="BS1040" s="10"/>
      <c r="DJ1040" s="20"/>
    </row>
    <row r="1041" spans="26:114" s="4" customFormat="1">
      <c r="Z1041" s="20"/>
      <c r="AK1041" s="20"/>
      <c r="BS1041" s="10"/>
    </row>
    <row r="1042" spans="26:114" s="4" customFormat="1">
      <c r="Z1042" s="20"/>
      <c r="AK1042" s="20"/>
      <c r="AL1042" s="20"/>
      <c r="BS1042" s="10"/>
    </row>
    <row r="1043" spans="26:114" s="4" customFormat="1">
      <c r="Z1043" s="20"/>
      <c r="AK1043" s="20"/>
      <c r="BS1043" s="10"/>
    </row>
    <row r="1044" spans="26:114" s="4" customFormat="1">
      <c r="Z1044" s="20"/>
      <c r="AK1044" s="20"/>
      <c r="AL1044" s="20"/>
      <c r="BS1044" s="10"/>
    </row>
    <row r="1045" spans="26:114" s="4" customFormat="1">
      <c r="Z1045" s="20"/>
      <c r="AK1045" s="20"/>
      <c r="BS1045" s="10"/>
    </row>
    <row r="1046" spans="26:114" s="4" customFormat="1">
      <c r="Z1046" s="20"/>
      <c r="AK1046" s="20"/>
      <c r="AL1046" s="20"/>
      <c r="BS1046" s="10"/>
      <c r="DJ1046" s="20"/>
    </row>
    <row r="1047" spans="26:114" s="4" customFormat="1">
      <c r="Z1047" s="20"/>
      <c r="AK1047" s="20"/>
      <c r="AL1047" s="20"/>
      <c r="BS1047" s="10"/>
    </row>
    <row r="1048" spans="26:114" s="4" customFormat="1">
      <c r="Z1048" s="20"/>
      <c r="AK1048" s="20"/>
      <c r="AL1048" s="20"/>
      <c r="BS1048" s="10"/>
    </row>
    <row r="1049" spans="26:114" s="4" customFormat="1">
      <c r="Z1049" s="20"/>
      <c r="AK1049" s="20"/>
      <c r="AL1049" s="20"/>
      <c r="BS1049" s="10"/>
      <c r="DJ1049" s="20"/>
    </row>
    <row r="1050" spans="26:114" s="4" customFormat="1">
      <c r="Z1050" s="20"/>
      <c r="AK1050" s="20"/>
      <c r="BS1050" s="10"/>
    </row>
    <row r="1051" spans="26:114" s="4" customFormat="1">
      <c r="Z1051" s="20"/>
      <c r="AK1051" s="20"/>
      <c r="AL1051" s="20"/>
      <c r="BS1051" s="10"/>
    </row>
    <row r="1052" spans="26:114" s="4" customFormat="1">
      <c r="Z1052" s="20"/>
      <c r="AK1052" s="20"/>
      <c r="AL1052" s="20"/>
      <c r="BS1052" s="10"/>
    </row>
    <row r="1053" spans="26:114" s="4" customFormat="1">
      <c r="Z1053" s="20"/>
      <c r="AK1053" s="20"/>
      <c r="AL1053" s="20"/>
      <c r="BS1053" s="10"/>
    </row>
    <row r="1054" spans="26:114" s="4" customFormat="1">
      <c r="Z1054" s="20"/>
      <c r="AK1054" s="20"/>
      <c r="BS1054" s="10"/>
      <c r="DJ1054" s="20"/>
    </row>
    <row r="1055" spans="26:114" s="4" customFormat="1">
      <c r="Z1055" s="20"/>
      <c r="AK1055" s="20"/>
      <c r="AL1055" s="20"/>
      <c r="BS1055" s="10"/>
    </row>
    <row r="1056" spans="26:114" s="4" customFormat="1">
      <c r="Z1056" s="20"/>
      <c r="AK1056" s="20"/>
      <c r="AL1056" s="20"/>
      <c r="BS1056" s="10"/>
    </row>
    <row r="1057" spans="26:71" s="4" customFormat="1">
      <c r="Z1057" s="20"/>
      <c r="AK1057" s="20"/>
      <c r="AL1057" s="20"/>
      <c r="BS1057" s="10"/>
    </row>
    <row r="1058" spans="26:71" s="4" customFormat="1">
      <c r="Z1058" s="20"/>
      <c r="AK1058" s="20"/>
      <c r="AL1058" s="20"/>
      <c r="BS1058" s="10"/>
    </row>
    <row r="1059" spans="26:71" s="4" customFormat="1">
      <c r="Z1059" s="20"/>
      <c r="AK1059" s="20"/>
      <c r="AL1059" s="20"/>
      <c r="BS1059" s="10"/>
    </row>
    <row r="1060" spans="26:71" s="4" customFormat="1">
      <c r="Z1060" s="20"/>
      <c r="AK1060" s="20"/>
      <c r="AL1060" s="20"/>
      <c r="BS1060" s="10"/>
    </row>
    <row r="1061" spans="26:71" s="4" customFormat="1">
      <c r="Z1061" s="20"/>
      <c r="AK1061" s="20"/>
      <c r="AL1061" s="20"/>
      <c r="BS1061" s="10"/>
    </row>
    <row r="1062" spans="26:71" s="4" customFormat="1">
      <c r="Z1062" s="20"/>
      <c r="AK1062" s="20"/>
      <c r="AL1062" s="20"/>
      <c r="BS1062" s="10"/>
    </row>
    <row r="1063" spans="26:71" s="4" customFormat="1">
      <c r="Z1063" s="20"/>
      <c r="AK1063" s="20"/>
      <c r="AL1063" s="20"/>
      <c r="BS1063" s="10"/>
    </row>
    <row r="1064" spans="26:71" s="4" customFormat="1">
      <c r="Z1064" s="20"/>
      <c r="AK1064" s="20"/>
      <c r="AL1064" s="20"/>
      <c r="BS1064" s="10"/>
    </row>
    <row r="1065" spans="26:71" s="4" customFormat="1">
      <c r="Z1065" s="20"/>
      <c r="AK1065" s="20"/>
      <c r="AL1065" s="20"/>
      <c r="BS1065" s="10"/>
    </row>
    <row r="1066" spans="26:71" s="4" customFormat="1">
      <c r="Z1066" s="20"/>
      <c r="AK1066" s="20"/>
      <c r="AL1066" s="20"/>
      <c r="BS1066" s="10"/>
    </row>
    <row r="1067" spans="26:71" s="4" customFormat="1">
      <c r="Z1067" s="20"/>
      <c r="AK1067" s="20"/>
      <c r="BS1067" s="10"/>
    </row>
    <row r="1068" spans="26:71" s="4" customFormat="1">
      <c r="Z1068" s="20"/>
      <c r="AK1068" s="20"/>
      <c r="AL1068" s="20"/>
      <c r="BS1068" s="10"/>
    </row>
    <row r="1069" spans="26:71" s="4" customFormat="1">
      <c r="Z1069" s="20"/>
      <c r="AK1069" s="20"/>
      <c r="AL1069" s="20"/>
      <c r="BS1069" s="10"/>
    </row>
    <row r="1070" spans="26:71" s="4" customFormat="1">
      <c r="Z1070" s="20"/>
      <c r="AK1070" s="20"/>
      <c r="AL1070" s="20"/>
      <c r="BS1070" s="10"/>
    </row>
    <row r="1071" spans="26:71" s="4" customFormat="1">
      <c r="Z1071" s="20"/>
      <c r="AK1071" s="20"/>
      <c r="AL1071" s="20"/>
      <c r="BS1071" s="10"/>
    </row>
    <row r="1072" spans="26:71" s="4" customFormat="1">
      <c r="Z1072" s="20"/>
      <c r="AK1072" s="20"/>
      <c r="AL1072" s="20"/>
      <c r="BS1072" s="10"/>
    </row>
    <row r="1073" spans="26:71" s="4" customFormat="1">
      <c r="Z1073" s="20"/>
      <c r="AK1073" s="20"/>
      <c r="AL1073" s="20"/>
      <c r="BS1073" s="10"/>
    </row>
    <row r="1074" spans="26:71" s="4" customFormat="1">
      <c r="Z1074" s="20"/>
      <c r="AK1074" s="20"/>
      <c r="AL1074" s="20"/>
      <c r="BS1074" s="10"/>
    </row>
    <row r="1075" spans="26:71" s="4" customFormat="1">
      <c r="Z1075" s="20"/>
      <c r="AK1075" s="20"/>
      <c r="AL1075" s="20"/>
      <c r="BS1075" s="10"/>
    </row>
    <row r="1076" spans="26:71" s="4" customFormat="1">
      <c r="Z1076" s="20"/>
      <c r="AK1076" s="20"/>
      <c r="AL1076" s="20"/>
      <c r="BS1076" s="10"/>
    </row>
    <row r="1077" spans="26:71" s="4" customFormat="1">
      <c r="Z1077" s="20"/>
      <c r="AK1077" s="20"/>
      <c r="AL1077" s="20"/>
      <c r="BS1077" s="10"/>
    </row>
    <row r="1078" spans="26:71" s="4" customFormat="1">
      <c r="Z1078" s="20"/>
      <c r="AK1078" s="20"/>
      <c r="AL1078" s="20"/>
      <c r="BS1078" s="10"/>
    </row>
    <row r="1079" spans="26:71" s="4" customFormat="1">
      <c r="Z1079" s="20"/>
      <c r="AK1079" s="20"/>
      <c r="AL1079" s="20"/>
      <c r="BS1079" s="10"/>
    </row>
    <row r="1080" spans="26:71" s="4" customFormat="1">
      <c r="Z1080" s="20"/>
      <c r="AK1080" s="20"/>
      <c r="BS1080" s="10"/>
    </row>
    <row r="1081" spans="26:71" s="4" customFormat="1">
      <c r="Z1081" s="20"/>
      <c r="AK1081" s="20"/>
      <c r="AL1081" s="20"/>
      <c r="BS1081" s="10"/>
    </row>
    <row r="1082" spans="26:71" s="4" customFormat="1">
      <c r="Z1082" s="20"/>
      <c r="AK1082" s="20"/>
      <c r="AL1082" s="20"/>
      <c r="BS1082" s="10"/>
    </row>
    <row r="1083" spans="26:71" s="4" customFormat="1">
      <c r="Z1083" s="20"/>
      <c r="AK1083" s="20"/>
      <c r="AL1083" s="20"/>
      <c r="BS1083" s="10"/>
    </row>
    <row r="1084" spans="26:71" s="4" customFormat="1">
      <c r="Z1084" s="20"/>
      <c r="AK1084" s="20"/>
      <c r="BS1084" s="10"/>
    </row>
    <row r="1085" spans="26:71" s="4" customFormat="1">
      <c r="Z1085" s="20"/>
      <c r="AK1085" s="20"/>
      <c r="AL1085" s="20"/>
      <c r="BS1085" s="10"/>
    </row>
    <row r="1086" spans="26:71" s="4" customFormat="1">
      <c r="Z1086" s="20"/>
      <c r="AK1086" s="20"/>
      <c r="AL1086" s="20"/>
      <c r="BS1086" s="10"/>
    </row>
    <row r="1087" spans="26:71" s="4" customFormat="1">
      <c r="Z1087" s="20"/>
      <c r="AK1087" s="20"/>
      <c r="AL1087" s="20"/>
      <c r="BS1087" s="10"/>
    </row>
    <row r="1088" spans="26:71" s="4" customFormat="1">
      <c r="Z1088" s="20"/>
      <c r="AK1088" s="20"/>
      <c r="AL1088" s="20"/>
      <c r="BS1088" s="10"/>
    </row>
    <row r="1089" spans="26:114" s="4" customFormat="1">
      <c r="Z1089" s="20"/>
      <c r="AK1089" s="20"/>
      <c r="AL1089" s="20"/>
      <c r="BS1089" s="10"/>
    </row>
    <row r="1090" spans="26:114" s="4" customFormat="1">
      <c r="Z1090" s="20"/>
      <c r="AK1090" s="20"/>
      <c r="AL1090" s="20"/>
      <c r="BS1090" s="10"/>
    </row>
    <row r="1091" spans="26:114" s="4" customFormat="1">
      <c r="Z1091" s="20"/>
      <c r="AK1091" s="20"/>
      <c r="BS1091" s="10"/>
    </row>
    <row r="1092" spans="26:114" s="4" customFormat="1">
      <c r="Z1092" s="20"/>
      <c r="AK1092" s="20"/>
      <c r="BS1092" s="10"/>
    </row>
    <row r="1093" spans="26:114" s="4" customFormat="1">
      <c r="Z1093" s="20"/>
      <c r="AK1093" s="20"/>
      <c r="AL1093" s="20"/>
      <c r="BS1093" s="10"/>
    </row>
    <row r="1094" spans="26:114" s="4" customFormat="1">
      <c r="Z1094" s="20"/>
      <c r="AK1094" s="20"/>
      <c r="BS1094" s="10"/>
      <c r="DJ1094" s="20"/>
    </row>
    <row r="1095" spans="26:114" s="4" customFormat="1">
      <c r="Z1095" s="20"/>
      <c r="AK1095" s="20"/>
      <c r="BS1095" s="10"/>
    </row>
    <row r="1096" spans="26:114" s="4" customFormat="1">
      <c r="Z1096" s="20"/>
      <c r="AK1096" s="20"/>
      <c r="AL1096" s="20"/>
      <c r="BS1096" s="10"/>
    </row>
    <row r="1097" spans="26:114" s="4" customFormat="1">
      <c r="Z1097" s="20"/>
      <c r="AK1097" s="20"/>
      <c r="AL1097" s="20"/>
      <c r="BS1097" s="10"/>
    </row>
    <row r="1098" spans="26:114" s="4" customFormat="1">
      <c r="Z1098" s="20"/>
      <c r="AK1098" s="20"/>
      <c r="AL1098" s="20"/>
      <c r="BS1098" s="10"/>
    </row>
    <row r="1099" spans="26:114" s="4" customFormat="1">
      <c r="Z1099" s="20"/>
      <c r="AK1099" s="20"/>
      <c r="BS1099" s="10"/>
      <c r="DJ1099" s="20"/>
    </row>
    <row r="1100" spans="26:114" s="4" customFormat="1">
      <c r="Z1100" s="20"/>
      <c r="AK1100" s="20"/>
      <c r="BS1100" s="10"/>
      <c r="DJ1100" s="20"/>
    </row>
    <row r="1101" spans="26:114" s="4" customFormat="1">
      <c r="Z1101" s="20"/>
      <c r="AK1101" s="20"/>
      <c r="AL1101" s="20"/>
      <c r="BS1101" s="10"/>
    </row>
    <row r="1102" spans="26:114" s="4" customFormat="1">
      <c r="Z1102" s="20"/>
      <c r="AK1102" s="20"/>
      <c r="AL1102" s="20"/>
      <c r="BS1102" s="10"/>
    </row>
    <row r="1103" spans="26:114" s="4" customFormat="1">
      <c r="Z1103" s="20"/>
      <c r="AK1103" s="20"/>
      <c r="BS1103" s="10"/>
    </row>
    <row r="1104" spans="26:114" s="4" customFormat="1">
      <c r="Z1104" s="20"/>
      <c r="AK1104" s="20"/>
      <c r="AL1104" s="20"/>
      <c r="BS1104" s="10"/>
    </row>
    <row r="1105" spans="26:71" s="4" customFormat="1">
      <c r="Z1105" s="20"/>
      <c r="AK1105" s="20"/>
      <c r="BS1105" s="10"/>
    </row>
    <row r="1106" spans="26:71" s="4" customFormat="1">
      <c r="Z1106" s="20"/>
      <c r="AK1106" s="20"/>
      <c r="BS1106" s="10"/>
    </row>
    <row r="1107" spans="26:71" s="4" customFormat="1">
      <c r="Z1107" s="20"/>
      <c r="AK1107" s="20"/>
      <c r="BS1107" s="10"/>
    </row>
    <row r="1108" spans="26:71" s="4" customFormat="1">
      <c r="Z1108" s="20"/>
      <c r="AK1108" s="20"/>
      <c r="AL1108" s="20"/>
      <c r="BS1108" s="10"/>
    </row>
    <row r="1109" spans="26:71" s="4" customFormat="1">
      <c r="Z1109" s="20"/>
      <c r="AK1109" s="20"/>
      <c r="BS1109" s="10"/>
    </row>
    <row r="1110" spans="26:71" s="4" customFormat="1">
      <c r="Z1110" s="20"/>
      <c r="AK1110" s="20"/>
      <c r="AL1110" s="20"/>
      <c r="BS1110" s="10"/>
    </row>
    <row r="1111" spans="26:71" s="4" customFormat="1">
      <c r="Z1111" s="20"/>
      <c r="AK1111" s="20"/>
      <c r="AL1111" s="20"/>
      <c r="BS1111" s="10"/>
    </row>
    <row r="1112" spans="26:71" s="4" customFormat="1">
      <c r="Z1112" s="20"/>
      <c r="AK1112" s="20"/>
      <c r="AL1112" s="20"/>
      <c r="BS1112" s="10"/>
    </row>
    <row r="1113" spans="26:71" s="4" customFormat="1">
      <c r="Z1113" s="20"/>
      <c r="AK1113" s="20"/>
      <c r="AL1113" s="20"/>
      <c r="BS1113" s="10"/>
    </row>
    <row r="1114" spans="26:71" s="4" customFormat="1">
      <c r="Z1114" s="20"/>
      <c r="AK1114" s="20"/>
      <c r="AL1114" s="20"/>
      <c r="BS1114" s="10"/>
    </row>
    <row r="1115" spans="26:71" s="4" customFormat="1">
      <c r="Z1115" s="20"/>
      <c r="AK1115" s="20"/>
      <c r="AL1115" s="20"/>
      <c r="BS1115" s="10"/>
    </row>
    <row r="1116" spans="26:71" s="4" customFormat="1">
      <c r="Z1116" s="20"/>
      <c r="AK1116" s="20"/>
      <c r="AL1116" s="20"/>
      <c r="BS1116" s="10"/>
    </row>
    <row r="1117" spans="26:71" s="4" customFormat="1">
      <c r="Z1117" s="20"/>
      <c r="AK1117" s="20"/>
      <c r="BS1117" s="10"/>
    </row>
    <row r="1118" spans="26:71" s="4" customFormat="1">
      <c r="Z1118" s="20"/>
      <c r="AK1118" s="20"/>
      <c r="BS1118" s="10"/>
    </row>
    <row r="1119" spans="26:71" s="4" customFormat="1">
      <c r="Z1119" s="20"/>
      <c r="AK1119" s="20"/>
      <c r="AL1119" s="20"/>
      <c r="BS1119" s="10"/>
    </row>
    <row r="1120" spans="26:71" s="4" customFormat="1">
      <c r="Z1120" s="20"/>
      <c r="AK1120" s="20"/>
      <c r="BS1120" s="10"/>
    </row>
    <row r="1121" spans="26:71" s="4" customFormat="1">
      <c r="Z1121" s="20"/>
      <c r="AK1121" s="20"/>
      <c r="BS1121" s="10"/>
    </row>
    <row r="1122" spans="26:71" s="4" customFormat="1">
      <c r="Z1122" s="20"/>
      <c r="AK1122" s="20"/>
      <c r="AL1122" s="20"/>
      <c r="BS1122" s="10"/>
    </row>
    <row r="1123" spans="26:71" s="4" customFormat="1">
      <c r="Z1123" s="20"/>
      <c r="AK1123" s="20"/>
      <c r="BS1123" s="10"/>
    </row>
    <row r="1124" spans="26:71" s="4" customFormat="1">
      <c r="Z1124" s="20"/>
      <c r="AK1124" s="20"/>
      <c r="AL1124" s="20"/>
      <c r="BS1124" s="10"/>
    </row>
    <row r="1125" spans="26:71" s="4" customFormat="1">
      <c r="Z1125" s="20"/>
      <c r="AK1125" s="20"/>
      <c r="AL1125" s="20"/>
      <c r="BS1125" s="10"/>
    </row>
    <row r="1126" spans="26:71" s="4" customFormat="1">
      <c r="Z1126" s="20"/>
      <c r="AK1126" s="20"/>
      <c r="AL1126" s="20"/>
      <c r="BS1126" s="10"/>
    </row>
    <row r="1127" spans="26:71" s="4" customFormat="1">
      <c r="Z1127" s="20"/>
      <c r="AK1127" s="20"/>
      <c r="BS1127" s="10"/>
    </row>
    <row r="1128" spans="26:71" s="4" customFormat="1">
      <c r="Z1128" s="20"/>
      <c r="AK1128" s="20"/>
      <c r="BS1128" s="10"/>
    </row>
    <row r="1129" spans="26:71" s="4" customFormat="1">
      <c r="Z1129" s="20"/>
      <c r="AK1129" s="20"/>
      <c r="AL1129" s="20"/>
      <c r="BS1129" s="10"/>
    </row>
    <row r="1130" spans="26:71" s="4" customFormat="1">
      <c r="Z1130" s="20"/>
      <c r="AK1130" s="20"/>
      <c r="BS1130" s="10"/>
    </row>
    <row r="1131" spans="26:71" s="4" customFormat="1">
      <c r="Z1131" s="20"/>
      <c r="AK1131" s="20"/>
      <c r="AL1131" s="20"/>
      <c r="BS1131" s="10"/>
    </row>
    <row r="1132" spans="26:71" s="4" customFormat="1">
      <c r="Z1132" s="20"/>
      <c r="AK1132" s="20"/>
      <c r="AL1132" s="20"/>
      <c r="BS1132" s="10"/>
    </row>
    <row r="1133" spans="26:71" s="4" customFormat="1">
      <c r="Z1133" s="20"/>
      <c r="AK1133" s="20"/>
      <c r="AL1133" s="20"/>
      <c r="BS1133" s="10"/>
    </row>
    <row r="1134" spans="26:71" s="4" customFormat="1">
      <c r="Z1134" s="20"/>
      <c r="AK1134" s="20"/>
      <c r="BS1134" s="10"/>
    </row>
    <row r="1135" spans="26:71" s="4" customFormat="1">
      <c r="Z1135" s="20"/>
      <c r="AK1135" s="20"/>
      <c r="BS1135" s="10"/>
    </row>
    <row r="1136" spans="26:71" s="4" customFormat="1">
      <c r="Z1136" s="20"/>
      <c r="AK1136" s="20"/>
      <c r="BS1136" s="10"/>
    </row>
    <row r="1137" spans="26:71" s="4" customFormat="1">
      <c r="Z1137" s="20"/>
      <c r="AK1137" s="20"/>
      <c r="BS1137" s="10"/>
    </row>
    <row r="1138" spans="26:71" s="4" customFormat="1">
      <c r="Z1138" s="20"/>
      <c r="AK1138" s="20"/>
      <c r="BS1138" s="10"/>
    </row>
    <row r="1139" spans="26:71" s="4" customFormat="1">
      <c r="Z1139" s="20"/>
      <c r="AK1139" s="20"/>
      <c r="AL1139" s="20"/>
      <c r="BS1139" s="10"/>
    </row>
    <row r="1140" spans="26:71" s="4" customFormat="1">
      <c r="Z1140" s="20"/>
      <c r="AK1140" s="20"/>
      <c r="AL1140" s="20"/>
      <c r="BS1140" s="10"/>
    </row>
    <row r="1141" spans="26:71" s="4" customFormat="1">
      <c r="Z1141" s="20"/>
      <c r="AK1141" s="20"/>
      <c r="AL1141" s="20"/>
      <c r="BS1141" s="10"/>
    </row>
    <row r="1142" spans="26:71" s="4" customFormat="1">
      <c r="Z1142" s="20"/>
      <c r="AK1142" s="20"/>
      <c r="AL1142" s="20"/>
      <c r="BS1142" s="10"/>
    </row>
    <row r="1143" spans="26:71" s="4" customFormat="1">
      <c r="Z1143" s="20"/>
      <c r="AK1143" s="20"/>
      <c r="AL1143" s="20"/>
      <c r="BS1143" s="10"/>
    </row>
    <row r="1144" spans="26:71" s="4" customFormat="1">
      <c r="Z1144" s="20"/>
      <c r="AK1144" s="20"/>
      <c r="BS1144" s="10"/>
    </row>
    <row r="1145" spans="26:71" s="4" customFormat="1">
      <c r="Z1145" s="20"/>
      <c r="AK1145" s="20"/>
      <c r="AL1145" s="20"/>
      <c r="BS1145" s="10"/>
    </row>
    <row r="1146" spans="26:71" s="4" customFormat="1">
      <c r="Z1146" s="20"/>
      <c r="AK1146" s="20"/>
      <c r="AL1146" s="20"/>
      <c r="BS1146" s="10"/>
    </row>
    <row r="1147" spans="26:71" s="4" customFormat="1">
      <c r="Z1147" s="20"/>
      <c r="AK1147" s="20"/>
      <c r="BS1147" s="10"/>
    </row>
    <row r="1148" spans="26:71" s="4" customFormat="1">
      <c r="Z1148" s="20"/>
      <c r="AK1148" s="20"/>
      <c r="BS1148" s="10"/>
    </row>
    <row r="1149" spans="26:71" s="4" customFormat="1">
      <c r="Z1149" s="20"/>
      <c r="AK1149" s="20"/>
      <c r="BS1149" s="10"/>
    </row>
    <row r="1150" spans="26:71" s="4" customFormat="1">
      <c r="Z1150" s="20"/>
      <c r="AK1150" s="20"/>
      <c r="AL1150" s="20"/>
      <c r="BS1150" s="10"/>
    </row>
    <row r="1151" spans="26:71" s="4" customFormat="1">
      <c r="Z1151" s="20"/>
      <c r="AK1151" s="20"/>
      <c r="BS1151" s="10"/>
    </row>
    <row r="1152" spans="26:71" s="4" customFormat="1">
      <c r="Z1152" s="20"/>
      <c r="AK1152" s="20"/>
      <c r="BS1152" s="10"/>
    </row>
    <row r="1153" spans="26:71" s="4" customFormat="1">
      <c r="Z1153" s="20"/>
      <c r="AK1153" s="20"/>
      <c r="BS1153" s="10"/>
    </row>
    <row r="1154" spans="26:71" s="4" customFormat="1">
      <c r="Z1154" s="20"/>
      <c r="AK1154" s="20"/>
      <c r="BS1154" s="10"/>
    </row>
    <row r="1155" spans="26:71" s="4" customFormat="1">
      <c r="Z1155" s="20"/>
      <c r="AK1155" s="20"/>
      <c r="AL1155" s="20"/>
      <c r="BS1155" s="10"/>
    </row>
    <row r="1156" spans="26:71" s="4" customFormat="1">
      <c r="Z1156" s="20"/>
      <c r="AK1156" s="20"/>
      <c r="AL1156" s="20"/>
      <c r="BS1156" s="10"/>
    </row>
    <row r="1157" spans="26:71" s="4" customFormat="1">
      <c r="Z1157" s="20"/>
      <c r="AK1157" s="20"/>
      <c r="AL1157" s="20"/>
      <c r="BS1157" s="10"/>
    </row>
    <row r="1158" spans="26:71" s="4" customFormat="1">
      <c r="Z1158" s="20"/>
      <c r="AK1158" s="20"/>
      <c r="AL1158" s="20"/>
      <c r="BS1158" s="10"/>
    </row>
    <row r="1159" spans="26:71" s="4" customFormat="1">
      <c r="Z1159" s="20"/>
      <c r="AK1159" s="20"/>
      <c r="AL1159" s="20"/>
      <c r="BS1159" s="10"/>
    </row>
    <row r="1160" spans="26:71" s="4" customFormat="1">
      <c r="Z1160" s="20"/>
      <c r="AK1160" s="20"/>
      <c r="AL1160" s="20"/>
      <c r="BS1160" s="10"/>
    </row>
    <row r="1161" spans="26:71" s="4" customFormat="1">
      <c r="Z1161" s="20"/>
      <c r="AK1161" s="20"/>
      <c r="AL1161" s="20"/>
      <c r="BS1161" s="10"/>
    </row>
    <row r="1162" spans="26:71" s="4" customFormat="1">
      <c r="Z1162" s="20"/>
      <c r="AK1162" s="20"/>
      <c r="AL1162" s="20"/>
      <c r="BS1162" s="10"/>
    </row>
    <row r="1163" spans="26:71" s="4" customFormat="1">
      <c r="Z1163" s="20"/>
      <c r="AK1163" s="20"/>
      <c r="AL1163" s="20"/>
      <c r="BS1163" s="10"/>
    </row>
    <row r="1164" spans="26:71" s="4" customFormat="1">
      <c r="Z1164" s="20"/>
      <c r="AK1164" s="20"/>
      <c r="BS1164" s="10"/>
    </row>
    <row r="1165" spans="26:71" s="4" customFormat="1">
      <c r="Z1165" s="20"/>
      <c r="AK1165" s="20"/>
      <c r="BS1165" s="10"/>
    </row>
    <row r="1166" spans="26:71" s="4" customFormat="1">
      <c r="Z1166" s="20"/>
      <c r="AK1166" s="20"/>
      <c r="BS1166" s="10"/>
    </row>
    <row r="1167" spans="26:71" s="4" customFormat="1">
      <c r="Z1167" s="20"/>
      <c r="AK1167" s="20"/>
      <c r="BS1167" s="10"/>
    </row>
    <row r="1168" spans="26:71" s="4" customFormat="1">
      <c r="Z1168" s="20"/>
      <c r="AK1168" s="20"/>
      <c r="AL1168" s="20"/>
      <c r="BS1168" s="10"/>
    </row>
    <row r="1169" spans="26:114" s="4" customFormat="1">
      <c r="Z1169" s="20"/>
      <c r="AK1169" s="20"/>
      <c r="AL1169" s="20"/>
      <c r="BS1169" s="10"/>
    </row>
    <row r="1170" spans="26:114" s="4" customFormat="1">
      <c r="Z1170" s="20"/>
      <c r="AK1170" s="20"/>
      <c r="BS1170" s="10"/>
    </row>
    <row r="1171" spans="26:114" s="4" customFormat="1">
      <c r="Z1171" s="20"/>
      <c r="AK1171" s="20"/>
      <c r="AL1171" s="20"/>
      <c r="BS1171" s="10"/>
      <c r="DJ1171" s="20"/>
    </row>
    <row r="1172" spans="26:114" s="4" customFormat="1">
      <c r="Z1172" s="20"/>
      <c r="AK1172" s="20"/>
      <c r="BS1172" s="10"/>
      <c r="DJ1172" s="20"/>
    </row>
    <row r="1173" spans="26:114" s="4" customFormat="1">
      <c r="Z1173" s="20"/>
      <c r="AK1173" s="20"/>
      <c r="AL1173" s="20"/>
      <c r="BS1173" s="10"/>
    </row>
    <row r="1174" spans="26:114" s="4" customFormat="1">
      <c r="Z1174" s="20"/>
      <c r="AK1174" s="20"/>
      <c r="BS1174" s="10"/>
    </row>
    <row r="1175" spans="26:114" s="4" customFormat="1">
      <c r="Z1175" s="20"/>
      <c r="AK1175" s="20"/>
      <c r="BS1175" s="10"/>
    </row>
    <row r="1176" spans="26:114" s="4" customFormat="1">
      <c r="Z1176" s="20"/>
      <c r="AK1176" s="20"/>
      <c r="BS1176" s="10"/>
    </row>
    <row r="1177" spans="26:114" s="4" customFormat="1">
      <c r="Z1177" s="20"/>
      <c r="AK1177" s="20"/>
      <c r="AL1177" s="20"/>
      <c r="BS1177" s="10"/>
    </row>
    <row r="1178" spans="26:114" s="4" customFormat="1">
      <c r="Z1178" s="20"/>
      <c r="AK1178" s="20"/>
      <c r="BS1178" s="10"/>
    </row>
    <row r="1179" spans="26:114" s="4" customFormat="1">
      <c r="Z1179" s="20"/>
      <c r="AK1179" s="20"/>
      <c r="BS1179" s="10"/>
    </row>
    <row r="1180" spans="26:114" s="4" customFormat="1">
      <c r="Z1180" s="20"/>
      <c r="AK1180" s="20"/>
      <c r="AL1180" s="20"/>
      <c r="BS1180" s="10"/>
    </row>
    <row r="1181" spans="26:114" s="4" customFormat="1">
      <c r="Z1181" s="20"/>
      <c r="AK1181" s="20"/>
      <c r="AL1181" s="20"/>
      <c r="BS1181" s="10"/>
    </row>
    <row r="1182" spans="26:114" s="4" customFormat="1">
      <c r="Z1182" s="20"/>
      <c r="AK1182" s="20"/>
      <c r="BS1182" s="10"/>
    </row>
    <row r="1183" spans="26:114" s="4" customFormat="1">
      <c r="Z1183" s="20"/>
      <c r="AK1183" s="20"/>
      <c r="BS1183" s="10"/>
    </row>
    <row r="1184" spans="26:114" s="4" customFormat="1">
      <c r="Z1184" s="20"/>
      <c r="AK1184" s="20"/>
      <c r="BS1184" s="10"/>
    </row>
    <row r="1185" spans="26:71" s="4" customFormat="1">
      <c r="Z1185" s="20"/>
      <c r="AK1185" s="20"/>
      <c r="AL1185" s="20"/>
      <c r="BS1185" s="10"/>
    </row>
    <row r="1186" spans="26:71" s="4" customFormat="1">
      <c r="Z1186" s="20"/>
      <c r="AK1186" s="20"/>
      <c r="BS1186" s="10"/>
    </row>
    <row r="1187" spans="26:71" s="4" customFormat="1">
      <c r="Z1187" s="20"/>
      <c r="AK1187" s="20"/>
      <c r="AL1187" s="20"/>
      <c r="BS1187" s="10"/>
    </row>
    <row r="1188" spans="26:71" s="4" customFormat="1">
      <c r="Z1188" s="20"/>
      <c r="AK1188" s="20"/>
      <c r="BS1188" s="10"/>
    </row>
    <row r="1189" spans="26:71" s="4" customFormat="1">
      <c r="Z1189" s="20"/>
      <c r="AK1189" s="20"/>
      <c r="BS1189" s="10"/>
    </row>
    <row r="1190" spans="26:71" s="4" customFormat="1">
      <c r="Z1190" s="20"/>
      <c r="AK1190" s="20"/>
      <c r="AL1190" s="20"/>
      <c r="BS1190" s="10"/>
    </row>
    <row r="1191" spans="26:71" s="4" customFormat="1">
      <c r="Z1191" s="20"/>
      <c r="AK1191" s="20"/>
      <c r="BS1191" s="10"/>
    </row>
    <row r="1192" spans="26:71" s="4" customFormat="1">
      <c r="Z1192" s="20"/>
      <c r="AK1192" s="20"/>
      <c r="AL1192" s="20"/>
      <c r="BS1192" s="10"/>
    </row>
    <row r="1193" spans="26:71" s="4" customFormat="1">
      <c r="Z1193" s="20"/>
      <c r="AK1193" s="20"/>
      <c r="BS1193" s="10"/>
    </row>
    <row r="1194" spans="26:71" s="4" customFormat="1">
      <c r="Z1194" s="20"/>
      <c r="AK1194" s="20"/>
      <c r="BS1194" s="10"/>
    </row>
    <row r="1195" spans="26:71" s="4" customFormat="1">
      <c r="Z1195" s="20"/>
      <c r="AK1195" s="20"/>
      <c r="BS1195" s="10"/>
    </row>
    <row r="1196" spans="26:71" s="4" customFormat="1">
      <c r="Z1196" s="20"/>
      <c r="AK1196" s="20"/>
      <c r="BS1196" s="10"/>
    </row>
    <row r="1197" spans="26:71" s="4" customFormat="1">
      <c r="Z1197" s="20"/>
      <c r="AK1197" s="20"/>
      <c r="BS1197" s="10"/>
    </row>
    <row r="1198" spans="26:71" s="4" customFormat="1">
      <c r="Z1198" s="20"/>
      <c r="AK1198" s="20"/>
      <c r="BS1198" s="10"/>
    </row>
    <row r="1199" spans="26:71" s="4" customFormat="1">
      <c r="Z1199" s="20"/>
      <c r="AK1199" s="20"/>
      <c r="BS1199" s="10"/>
    </row>
    <row r="1200" spans="26:71" s="4" customFormat="1">
      <c r="Z1200" s="20"/>
      <c r="AK1200" s="20"/>
      <c r="BS1200" s="10"/>
    </row>
    <row r="1201" spans="26:71" s="4" customFormat="1">
      <c r="Z1201" s="20"/>
      <c r="AK1201" s="20"/>
      <c r="BS1201" s="10"/>
    </row>
    <row r="1202" spans="26:71" s="4" customFormat="1">
      <c r="Z1202" s="20"/>
      <c r="AK1202" s="20"/>
      <c r="BS1202" s="10"/>
    </row>
    <row r="1203" spans="26:71" s="4" customFormat="1">
      <c r="Z1203" s="20"/>
      <c r="AK1203" s="20"/>
      <c r="BS1203" s="10"/>
    </row>
    <row r="1204" spans="26:71" s="4" customFormat="1">
      <c r="Z1204" s="20"/>
      <c r="AK1204" s="20"/>
      <c r="BS1204" s="10"/>
    </row>
    <row r="1205" spans="26:71" s="4" customFormat="1">
      <c r="Z1205" s="20"/>
      <c r="AK1205" s="20"/>
      <c r="BS1205" s="10"/>
    </row>
    <row r="1206" spans="26:71" s="4" customFormat="1">
      <c r="Z1206" s="20"/>
      <c r="AK1206" s="20"/>
      <c r="BS1206" s="10"/>
    </row>
    <row r="1207" spans="26:71" s="4" customFormat="1">
      <c r="Z1207" s="20"/>
      <c r="AK1207" s="20"/>
      <c r="BS1207" s="10"/>
    </row>
    <row r="1208" spans="26:71" s="4" customFormat="1">
      <c r="Z1208" s="20"/>
      <c r="AK1208" s="20"/>
      <c r="BS1208" s="10"/>
    </row>
    <row r="1209" spans="26:71" s="4" customFormat="1">
      <c r="Z1209" s="20"/>
      <c r="AK1209" s="20"/>
      <c r="BS1209" s="10"/>
    </row>
    <row r="1210" spans="26:71" s="4" customFormat="1">
      <c r="Z1210" s="20"/>
      <c r="AK1210" s="20"/>
      <c r="BS1210" s="10"/>
    </row>
    <row r="1211" spans="26:71" s="4" customFormat="1">
      <c r="Z1211" s="20"/>
      <c r="AK1211" s="20"/>
      <c r="BS1211" s="10"/>
    </row>
    <row r="1212" spans="26:71" s="4" customFormat="1">
      <c r="Z1212" s="20"/>
      <c r="AK1212" s="20"/>
      <c r="BS1212" s="10"/>
    </row>
    <row r="1213" spans="26:71" s="4" customFormat="1">
      <c r="Z1213" s="20"/>
      <c r="AK1213" s="20"/>
      <c r="BS1213" s="10"/>
    </row>
    <row r="1214" spans="26:71" s="4" customFormat="1">
      <c r="Z1214" s="20"/>
      <c r="AK1214" s="20"/>
      <c r="BS1214" s="10"/>
    </row>
    <row r="1215" spans="26:71" s="4" customFormat="1">
      <c r="Z1215" s="20"/>
      <c r="AK1215" s="20"/>
      <c r="BS1215" s="10"/>
    </row>
    <row r="1216" spans="26:71" s="4" customFormat="1">
      <c r="Z1216" s="20"/>
      <c r="AK1216" s="20"/>
      <c r="AL1216" s="20"/>
      <c r="BS1216" s="10"/>
    </row>
    <row r="1217" spans="26:71" s="4" customFormat="1">
      <c r="Z1217" s="20"/>
      <c r="AK1217" s="20"/>
      <c r="AL1217" s="20"/>
      <c r="BS1217" s="10"/>
    </row>
    <row r="1218" spans="26:71" s="4" customFormat="1">
      <c r="Z1218" s="20"/>
      <c r="AK1218" s="20"/>
      <c r="BS1218" s="10"/>
    </row>
    <row r="1219" spans="26:71" s="4" customFormat="1">
      <c r="Z1219" s="20"/>
      <c r="AK1219" s="20"/>
      <c r="BS1219" s="10"/>
    </row>
    <row r="1220" spans="26:71" s="4" customFormat="1">
      <c r="Z1220" s="20"/>
      <c r="AK1220" s="20"/>
      <c r="AL1220" s="20"/>
      <c r="BS1220" s="10"/>
    </row>
    <row r="1221" spans="26:71" s="4" customFormat="1">
      <c r="Z1221" s="20"/>
      <c r="AK1221" s="20"/>
      <c r="BS1221" s="10"/>
    </row>
    <row r="1222" spans="26:71" s="4" customFormat="1">
      <c r="Z1222" s="20"/>
      <c r="AK1222" s="20"/>
      <c r="BS1222" s="10"/>
    </row>
    <row r="1223" spans="26:71" s="4" customFormat="1">
      <c r="Z1223" s="20"/>
      <c r="AK1223" s="20"/>
      <c r="BS1223" s="10"/>
    </row>
    <row r="1224" spans="26:71" s="4" customFormat="1">
      <c r="Z1224" s="20"/>
      <c r="AK1224" s="20"/>
      <c r="BS1224" s="10"/>
    </row>
    <row r="1225" spans="26:71" s="4" customFormat="1">
      <c r="Z1225" s="20"/>
      <c r="AK1225" s="20"/>
      <c r="AL1225" s="20"/>
      <c r="BS1225" s="10"/>
    </row>
    <row r="1226" spans="26:71" s="4" customFormat="1">
      <c r="Z1226" s="20"/>
      <c r="AK1226" s="20"/>
      <c r="BS1226" s="10"/>
    </row>
    <row r="1227" spans="26:71" s="4" customFormat="1">
      <c r="Z1227" s="20"/>
      <c r="AK1227" s="20"/>
      <c r="BS1227" s="10"/>
    </row>
    <row r="1228" spans="26:71" s="4" customFormat="1">
      <c r="Z1228" s="20"/>
      <c r="AK1228" s="20"/>
      <c r="AL1228" s="20"/>
      <c r="BS1228" s="10"/>
    </row>
    <row r="1229" spans="26:71" s="4" customFormat="1">
      <c r="Z1229" s="20"/>
      <c r="AK1229" s="20"/>
      <c r="BS1229" s="10"/>
    </row>
    <row r="1230" spans="26:71" s="4" customFormat="1">
      <c r="Z1230" s="20"/>
      <c r="AK1230" s="20"/>
      <c r="BS1230" s="10"/>
    </row>
    <row r="1231" spans="26:71" s="4" customFormat="1">
      <c r="Z1231" s="20"/>
      <c r="AK1231" s="20"/>
      <c r="AL1231" s="20"/>
      <c r="BS1231" s="10"/>
    </row>
    <row r="1232" spans="26:71" s="4" customFormat="1">
      <c r="Z1232" s="20"/>
      <c r="AK1232" s="20"/>
      <c r="BS1232" s="10"/>
    </row>
    <row r="1233" spans="26:71" s="4" customFormat="1">
      <c r="Z1233" s="20"/>
      <c r="AK1233" s="20"/>
      <c r="AL1233" s="20"/>
      <c r="BS1233" s="10"/>
    </row>
    <row r="1234" spans="26:71" s="4" customFormat="1">
      <c r="Z1234" s="20"/>
      <c r="AK1234" s="20"/>
      <c r="AL1234" s="20"/>
      <c r="BS1234" s="10"/>
    </row>
    <row r="1235" spans="26:71" s="4" customFormat="1">
      <c r="Z1235" s="20"/>
      <c r="AK1235" s="20"/>
      <c r="AL1235" s="20"/>
      <c r="BS1235" s="10"/>
    </row>
    <row r="1236" spans="26:71" s="4" customFormat="1">
      <c r="Z1236" s="20"/>
      <c r="AK1236" s="20"/>
      <c r="AL1236" s="20"/>
      <c r="BS1236" s="10"/>
    </row>
    <row r="1237" spans="26:71" s="4" customFormat="1">
      <c r="Z1237" s="20"/>
      <c r="AK1237" s="20"/>
      <c r="AL1237" s="20"/>
      <c r="BS1237" s="10"/>
    </row>
    <row r="1238" spans="26:71" s="4" customFormat="1">
      <c r="Z1238" s="20"/>
      <c r="AK1238" s="20"/>
      <c r="BS1238" s="10"/>
    </row>
    <row r="1239" spans="26:71" s="4" customFormat="1">
      <c r="Z1239" s="20"/>
      <c r="AK1239" s="20"/>
      <c r="AL1239" s="20"/>
      <c r="BS1239" s="10"/>
    </row>
    <row r="1240" spans="26:71" s="4" customFormat="1">
      <c r="Z1240" s="20"/>
      <c r="AK1240" s="20"/>
      <c r="BS1240" s="10"/>
    </row>
    <row r="1241" spans="26:71" s="4" customFormat="1">
      <c r="Z1241" s="20"/>
      <c r="AK1241" s="20"/>
      <c r="AL1241" s="20"/>
      <c r="BS1241" s="10"/>
    </row>
    <row r="1242" spans="26:71" s="4" customFormat="1">
      <c r="Z1242" s="20"/>
      <c r="AK1242" s="20"/>
      <c r="BS1242" s="10"/>
    </row>
    <row r="1243" spans="26:71" s="4" customFormat="1">
      <c r="Z1243" s="20"/>
      <c r="AK1243" s="20"/>
      <c r="BS1243" s="10"/>
    </row>
    <row r="1244" spans="26:71" s="4" customFormat="1">
      <c r="Z1244" s="20"/>
      <c r="AK1244" s="20"/>
      <c r="AL1244" s="20"/>
      <c r="BS1244" s="10"/>
    </row>
    <row r="1245" spans="26:71" s="4" customFormat="1">
      <c r="Z1245" s="20"/>
      <c r="AK1245" s="20"/>
      <c r="BS1245" s="10"/>
    </row>
    <row r="1246" spans="26:71" s="4" customFormat="1">
      <c r="Z1246" s="20"/>
      <c r="AK1246" s="20"/>
      <c r="BS1246" s="10"/>
    </row>
    <row r="1247" spans="26:71" s="4" customFormat="1">
      <c r="Z1247" s="20"/>
      <c r="AK1247" s="20"/>
      <c r="BS1247" s="10"/>
    </row>
    <row r="1248" spans="26:71" s="4" customFormat="1">
      <c r="Z1248" s="20"/>
      <c r="AK1248" s="20"/>
      <c r="AL1248" s="20"/>
      <c r="BS1248" s="10"/>
    </row>
    <row r="1249" spans="26:114" s="4" customFormat="1">
      <c r="Z1249" s="20"/>
      <c r="AK1249" s="20"/>
      <c r="AL1249" s="20"/>
      <c r="BS1249" s="10"/>
    </row>
    <row r="1250" spans="26:114" s="4" customFormat="1">
      <c r="Z1250" s="20"/>
      <c r="AK1250" s="20"/>
      <c r="BS1250" s="10"/>
    </row>
    <row r="1251" spans="26:114" s="4" customFormat="1">
      <c r="Z1251" s="20"/>
      <c r="AK1251" s="20"/>
      <c r="BS1251" s="10"/>
    </row>
    <row r="1252" spans="26:114" s="4" customFormat="1">
      <c r="Z1252" s="20"/>
      <c r="AK1252" s="20"/>
      <c r="BS1252" s="10"/>
    </row>
    <row r="1253" spans="26:114" s="4" customFormat="1">
      <c r="Z1253" s="20"/>
      <c r="AK1253" s="20"/>
      <c r="BS1253" s="10"/>
    </row>
    <row r="1254" spans="26:114" s="4" customFormat="1">
      <c r="Z1254" s="20"/>
      <c r="AK1254" s="20"/>
      <c r="AL1254" s="20"/>
      <c r="BS1254" s="10"/>
    </row>
    <row r="1255" spans="26:114" s="4" customFormat="1">
      <c r="Z1255" s="20"/>
      <c r="AK1255" s="20"/>
      <c r="AL1255" s="20"/>
      <c r="BS1255" s="10"/>
    </row>
    <row r="1256" spans="26:114" s="4" customFormat="1">
      <c r="Z1256" s="20"/>
      <c r="AK1256" s="20"/>
      <c r="AL1256" s="20"/>
      <c r="BS1256" s="10"/>
    </row>
    <row r="1257" spans="26:114" s="4" customFormat="1">
      <c r="Z1257" s="20"/>
      <c r="AK1257" s="20"/>
      <c r="BS1257" s="10"/>
    </row>
    <row r="1258" spans="26:114" s="4" customFormat="1">
      <c r="Z1258" s="20"/>
      <c r="AK1258" s="20"/>
      <c r="AL1258" s="20"/>
      <c r="BS1258" s="10"/>
    </row>
    <row r="1259" spans="26:114" s="4" customFormat="1">
      <c r="Z1259" s="20"/>
      <c r="AK1259" s="20"/>
      <c r="BS1259" s="10"/>
    </row>
    <row r="1260" spans="26:114" s="4" customFormat="1">
      <c r="Z1260" s="20"/>
      <c r="AK1260" s="20"/>
      <c r="AL1260" s="20"/>
      <c r="BS1260" s="10"/>
    </row>
    <row r="1261" spans="26:114" s="4" customFormat="1">
      <c r="Z1261" s="20"/>
      <c r="AK1261" s="20"/>
      <c r="BS1261" s="10"/>
      <c r="DJ1261" s="20"/>
    </row>
    <row r="1262" spans="26:114" s="4" customFormat="1">
      <c r="Z1262" s="20"/>
      <c r="AK1262" s="20"/>
      <c r="AL1262" s="20"/>
      <c r="BS1262" s="10"/>
    </row>
    <row r="1263" spans="26:114" s="4" customFormat="1">
      <c r="Z1263" s="20"/>
      <c r="AK1263" s="20"/>
      <c r="AL1263" s="20"/>
      <c r="BS1263" s="10"/>
    </row>
    <row r="1264" spans="26:114" s="4" customFormat="1">
      <c r="Z1264" s="20"/>
      <c r="AK1264" s="20"/>
      <c r="AL1264" s="20"/>
      <c r="BS1264" s="10"/>
    </row>
    <row r="1265" spans="26:71" s="4" customFormat="1">
      <c r="Z1265" s="20"/>
      <c r="AK1265" s="20"/>
      <c r="AL1265" s="20"/>
      <c r="BS1265" s="10"/>
    </row>
    <row r="1266" spans="26:71" s="4" customFormat="1">
      <c r="Z1266" s="20"/>
      <c r="AK1266" s="20"/>
      <c r="AL1266" s="20"/>
      <c r="BS1266" s="10"/>
    </row>
    <row r="1267" spans="26:71" s="4" customFormat="1">
      <c r="Z1267" s="20"/>
      <c r="AK1267" s="20"/>
      <c r="BS1267" s="10"/>
    </row>
    <row r="1268" spans="26:71" s="4" customFormat="1">
      <c r="Z1268" s="20"/>
      <c r="AK1268" s="20"/>
      <c r="AL1268" s="20"/>
      <c r="BS1268" s="10"/>
    </row>
    <row r="1269" spans="26:71" s="4" customFormat="1">
      <c r="Z1269" s="20"/>
      <c r="AK1269" s="20"/>
      <c r="AL1269" s="20"/>
      <c r="BS1269" s="10"/>
    </row>
    <row r="1270" spans="26:71" s="4" customFormat="1">
      <c r="Z1270" s="20"/>
      <c r="AK1270" s="20"/>
      <c r="AL1270" s="20"/>
      <c r="BS1270" s="10"/>
    </row>
    <row r="1271" spans="26:71" s="4" customFormat="1">
      <c r="Z1271" s="20"/>
      <c r="AK1271" s="20"/>
      <c r="BS1271" s="10"/>
    </row>
    <row r="1272" spans="26:71" s="4" customFormat="1">
      <c r="Z1272" s="20"/>
      <c r="AK1272" s="20"/>
      <c r="BS1272" s="10"/>
    </row>
    <row r="1273" spans="26:71" s="4" customFormat="1">
      <c r="Z1273" s="20"/>
      <c r="AK1273" s="20"/>
      <c r="AL1273" s="20"/>
      <c r="BS1273" s="10"/>
    </row>
    <row r="1274" spans="26:71" s="4" customFormat="1">
      <c r="Z1274" s="20"/>
      <c r="AK1274" s="20"/>
      <c r="BS1274" s="10"/>
    </row>
    <row r="1275" spans="26:71" s="4" customFormat="1">
      <c r="Z1275" s="20"/>
      <c r="AK1275" s="20"/>
      <c r="AL1275" s="20"/>
      <c r="BS1275" s="10"/>
    </row>
    <row r="1276" spans="26:71" s="4" customFormat="1">
      <c r="Z1276" s="20"/>
      <c r="AK1276" s="20"/>
      <c r="AL1276" s="20"/>
      <c r="BS1276" s="10"/>
    </row>
    <row r="1277" spans="26:71" s="4" customFormat="1">
      <c r="Z1277" s="20"/>
      <c r="AK1277" s="20"/>
      <c r="BS1277" s="10"/>
    </row>
    <row r="1278" spans="26:71" s="4" customFormat="1">
      <c r="Z1278" s="20"/>
      <c r="AK1278" s="20"/>
      <c r="AL1278" s="20"/>
      <c r="BS1278" s="10"/>
    </row>
    <row r="1279" spans="26:71" s="4" customFormat="1">
      <c r="Z1279" s="20"/>
      <c r="AK1279" s="20"/>
      <c r="AL1279" s="20"/>
      <c r="BS1279" s="10"/>
    </row>
    <row r="1280" spans="26:71" s="4" customFormat="1">
      <c r="Z1280" s="20"/>
      <c r="AK1280" s="20"/>
      <c r="BS1280" s="10"/>
    </row>
    <row r="1281" spans="26:114" s="4" customFormat="1">
      <c r="Z1281" s="20"/>
      <c r="AK1281" s="20"/>
      <c r="AL1281" s="20"/>
      <c r="BS1281" s="10"/>
    </row>
    <row r="1282" spans="26:114" s="4" customFormat="1">
      <c r="Z1282" s="20"/>
      <c r="AK1282" s="20"/>
      <c r="BS1282" s="10"/>
    </row>
    <row r="1283" spans="26:114" s="4" customFormat="1">
      <c r="Z1283" s="20"/>
      <c r="AK1283" s="20"/>
      <c r="AL1283" s="20"/>
      <c r="BS1283" s="10"/>
    </row>
    <row r="1284" spans="26:114" s="4" customFormat="1">
      <c r="Z1284" s="20"/>
      <c r="AK1284" s="20"/>
      <c r="BS1284" s="10"/>
    </row>
    <row r="1285" spans="26:114" s="4" customFormat="1">
      <c r="Z1285" s="20"/>
      <c r="AK1285" s="20"/>
      <c r="AL1285" s="20"/>
      <c r="BS1285" s="10"/>
    </row>
    <row r="1286" spans="26:114" s="4" customFormat="1">
      <c r="Z1286" s="20"/>
      <c r="AK1286" s="20"/>
      <c r="BS1286" s="10"/>
    </row>
    <row r="1287" spans="26:114" s="4" customFormat="1">
      <c r="Z1287" s="20"/>
      <c r="AK1287" s="20"/>
      <c r="AL1287" s="20"/>
      <c r="BS1287" s="10"/>
    </row>
    <row r="1288" spans="26:114" s="4" customFormat="1">
      <c r="Z1288" s="20"/>
      <c r="AK1288" s="20"/>
      <c r="AL1288" s="20"/>
      <c r="BS1288" s="10"/>
    </row>
    <row r="1289" spans="26:114" s="4" customFormat="1">
      <c r="Z1289" s="20"/>
      <c r="AK1289" s="20"/>
      <c r="AL1289" s="20"/>
      <c r="BS1289" s="10"/>
    </row>
    <row r="1290" spans="26:114" s="4" customFormat="1">
      <c r="Z1290" s="20"/>
      <c r="AK1290" s="20"/>
      <c r="BS1290" s="10"/>
    </row>
    <row r="1291" spans="26:114" s="4" customFormat="1">
      <c r="Z1291" s="20"/>
      <c r="AK1291" s="20"/>
      <c r="BS1291" s="10"/>
    </row>
    <row r="1292" spans="26:114" s="4" customFormat="1">
      <c r="Z1292" s="20"/>
      <c r="AK1292" s="20"/>
      <c r="AL1292" s="20"/>
      <c r="BS1292" s="10"/>
    </row>
    <row r="1293" spans="26:114" s="4" customFormat="1">
      <c r="Z1293" s="20"/>
      <c r="AK1293" s="20"/>
      <c r="AL1293" s="20"/>
      <c r="BS1293" s="10"/>
    </row>
    <row r="1294" spans="26:114" s="4" customFormat="1">
      <c r="Z1294" s="20"/>
      <c r="AK1294" s="20"/>
      <c r="BS1294" s="10"/>
    </row>
    <row r="1295" spans="26:114" s="4" customFormat="1">
      <c r="Z1295" s="20"/>
      <c r="AK1295" s="20"/>
      <c r="AL1295" s="20"/>
      <c r="BS1295" s="10"/>
    </row>
    <row r="1296" spans="26:114" s="4" customFormat="1">
      <c r="Z1296" s="20"/>
      <c r="AK1296" s="20"/>
      <c r="BS1296" s="10"/>
      <c r="DJ1296" s="20"/>
    </row>
    <row r="1297" spans="26:71" s="4" customFormat="1">
      <c r="Z1297" s="20"/>
      <c r="AK1297" s="20"/>
      <c r="BS1297" s="10"/>
    </row>
    <row r="1298" spans="26:71" s="4" customFormat="1">
      <c r="Z1298" s="20"/>
      <c r="AK1298" s="20"/>
      <c r="AL1298" s="20"/>
      <c r="BS1298" s="10"/>
    </row>
    <row r="1299" spans="26:71" s="4" customFormat="1">
      <c r="Z1299" s="20"/>
      <c r="AK1299" s="20"/>
      <c r="BS1299" s="10"/>
    </row>
    <row r="1300" spans="26:71" s="4" customFormat="1">
      <c r="Z1300" s="20"/>
      <c r="AK1300" s="20"/>
      <c r="BS1300" s="10"/>
    </row>
    <row r="1301" spans="26:71" s="4" customFormat="1">
      <c r="Z1301" s="20"/>
      <c r="AK1301" s="20"/>
      <c r="BS1301" s="10"/>
    </row>
    <row r="1302" spans="26:71" s="4" customFormat="1">
      <c r="Z1302" s="20"/>
      <c r="AK1302" s="20"/>
      <c r="BS1302" s="10"/>
    </row>
    <row r="1303" spans="26:71" s="4" customFormat="1">
      <c r="Z1303" s="20"/>
      <c r="AK1303" s="20"/>
      <c r="AL1303" s="20"/>
      <c r="BS1303" s="10"/>
    </row>
    <row r="1304" spans="26:71" s="4" customFormat="1">
      <c r="Z1304" s="20"/>
      <c r="AK1304" s="20"/>
      <c r="AL1304" s="20"/>
      <c r="BS1304" s="10"/>
    </row>
    <row r="1305" spans="26:71" s="4" customFormat="1">
      <c r="Z1305" s="20"/>
      <c r="AK1305" s="20"/>
      <c r="AL1305" s="20"/>
      <c r="BS1305" s="10"/>
    </row>
    <row r="1306" spans="26:71" s="4" customFormat="1">
      <c r="Z1306" s="20"/>
      <c r="AK1306" s="20"/>
      <c r="BS1306" s="10"/>
    </row>
    <row r="1307" spans="26:71" s="4" customFormat="1">
      <c r="Z1307" s="20"/>
      <c r="AK1307" s="20"/>
      <c r="BS1307" s="10"/>
    </row>
    <row r="1308" spans="26:71" s="4" customFormat="1">
      <c r="Z1308" s="20"/>
      <c r="AK1308" s="20"/>
      <c r="AL1308" s="20"/>
      <c r="BS1308" s="10"/>
    </row>
    <row r="1309" spans="26:71" s="4" customFormat="1">
      <c r="Z1309" s="20"/>
      <c r="AK1309" s="20"/>
      <c r="BS1309" s="10"/>
    </row>
    <row r="1310" spans="26:71" s="4" customFormat="1">
      <c r="Z1310" s="20"/>
      <c r="AK1310" s="20"/>
      <c r="AL1310" s="20"/>
      <c r="BS1310" s="10"/>
    </row>
    <row r="1311" spans="26:71" s="4" customFormat="1">
      <c r="Z1311" s="20"/>
      <c r="AK1311" s="20"/>
      <c r="BS1311" s="10"/>
    </row>
    <row r="1312" spans="26:71" s="4" customFormat="1">
      <c r="Z1312" s="20"/>
      <c r="AK1312" s="20"/>
      <c r="BS1312" s="10"/>
    </row>
    <row r="1313" spans="26:71" s="4" customFormat="1">
      <c r="Z1313" s="20"/>
      <c r="AK1313" s="20"/>
      <c r="BS1313" s="10"/>
    </row>
    <row r="1314" spans="26:71" s="4" customFormat="1">
      <c r="Z1314" s="20"/>
      <c r="AK1314" s="20"/>
      <c r="AL1314" s="20"/>
      <c r="BS1314" s="10"/>
    </row>
    <row r="1315" spans="26:71" s="4" customFormat="1">
      <c r="Z1315" s="20"/>
      <c r="AK1315" s="20"/>
      <c r="BS1315" s="10"/>
    </row>
    <row r="1316" spans="26:71" s="4" customFormat="1">
      <c r="Z1316" s="20"/>
      <c r="AK1316" s="20"/>
      <c r="BS1316" s="10"/>
    </row>
    <row r="1317" spans="26:71" s="4" customFormat="1">
      <c r="Z1317" s="20"/>
      <c r="AK1317" s="20"/>
      <c r="BS1317" s="10"/>
    </row>
    <row r="1318" spans="26:71" s="4" customFormat="1">
      <c r="Z1318" s="20"/>
      <c r="AK1318" s="20"/>
      <c r="BS1318" s="10"/>
    </row>
    <row r="1319" spans="26:71" s="4" customFormat="1">
      <c r="Z1319" s="20"/>
      <c r="AK1319" s="20"/>
      <c r="BS1319" s="10"/>
    </row>
    <row r="1320" spans="26:71" s="4" customFormat="1">
      <c r="Z1320" s="20"/>
      <c r="AK1320" s="20"/>
      <c r="BS1320" s="10"/>
    </row>
    <row r="1321" spans="26:71" s="4" customFormat="1">
      <c r="Z1321" s="20"/>
      <c r="AK1321" s="20"/>
      <c r="BS1321" s="10"/>
    </row>
    <row r="1322" spans="26:71" s="4" customFormat="1">
      <c r="Z1322" s="20"/>
      <c r="AK1322" s="20"/>
      <c r="BS1322" s="10"/>
    </row>
    <row r="1323" spans="26:71" s="4" customFormat="1">
      <c r="Z1323" s="20"/>
      <c r="AK1323" s="20"/>
      <c r="BS1323" s="10"/>
    </row>
    <row r="1324" spans="26:71" s="4" customFormat="1">
      <c r="Z1324" s="20"/>
      <c r="AK1324" s="20"/>
      <c r="AL1324" s="20"/>
      <c r="BS1324" s="10"/>
    </row>
    <row r="1325" spans="26:71" s="4" customFormat="1">
      <c r="Z1325" s="20"/>
      <c r="AK1325" s="20"/>
      <c r="AL1325" s="20"/>
      <c r="BS1325" s="10"/>
    </row>
    <row r="1326" spans="26:71" s="4" customFormat="1">
      <c r="Z1326" s="20"/>
      <c r="AK1326" s="20"/>
      <c r="AL1326" s="20"/>
      <c r="BS1326" s="10"/>
    </row>
    <row r="1327" spans="26:71" s="4" customFormat="1">
      <c r="Z1327" s="20"/>
      <c r="AK1327" s="20"/>
      <c r="BS1327" s="10"/>
    </row>
    <row r="1328" spans="26:71" s="4" customFormat="1">
      <c r="Z1328" s="20"/>
      <c r="AK1328" s="20"/>
      <c r="BS1328" s="10"/>
    </row>
    <row r="1329" spans="26:71" s="4" customFormat="1">
      <c r="Z1329" s="20"/>
      <c r="AK1329" s="20"/>
      <c r="BS1329" s="10"/>
    </row>
    <row r="1330" spans="26:71" s="4" customFormat="1">
      <c r="Z1330" s="20"/>
      <c r="AK1330" s="20"/>
      <c r="AL1330" s="20"/>
      <c r="BS1330" s="10"/>
    </row>
    <row r="1331" spans="26:71" s="4" customFormat="1">
      <c r="Z1331" s="20"/>
      <c r="AK1331" s="20"/>
      <c r="BS1331" s="10"/>
    </row>
    <row r="1332" spans="26:71" s="4" customFormat="1">
      <c r="Z1332" s="20"/>
      <c r="AK1332" s="20"/>
      <c r="AL1332" s="20"/>
      <c r="BS1332" s="10"/>
    </row>
    <row r="1333" spans="26:71" s="4" customFormat="1">
      <c r="Z1333" s="20"/>
      <c r="AK1333" s="20"/>
      <c r="BS1333" s="10"/>
    </row>
    <row r="1334" spans="26:71" s="4" customFormat="1">
      <c r="Z1334" s="20"/>
      <c r="AK1334" s="20"/>
      <c r="BS1334" s="10"/>
    </row>
    <row r="1335" spans="26:71" s="4" customFormat="1">
      <c r="Z1335" s="20"/>
      <c r="AK1335" s="20"/>
      <c r="AL1335" s="20"/>
      <c r="BS1335" s="10"/>
    </row>
    <row r="1336" spans="26:71" s="4" customFormat="1">
      <c r="Z1336" s="20"/>
      <c r="AK1336" s="20"/>
      <c r="BS1336" s="10"/>
    </row>
    <row r="1337" spans="26:71" s="4" customFormat="1">
      <c r="Z1337" s="20"/>
      <c r="AK1337" s="20"/>
      <c r="BS1337" s="10"/>
    </row>
    <row r="1338" spans="26:71" s="4" customFormat="1">
      <c r="Z1338" s="20"/>
      <c r="AK1338" s="20"/>
      <c r="BS1338" s="10"/>
    </row>
    <row r="1339" spans="26:71" s="4" customFormat="1">
      <c r="Z1339" s="20"/>
      <c r="AK1339" s="20"/>
      <c r="BS1339" s="10"/>
    </row>
    <row r="1340" spans="26:71" s="4" customFormat="1">
      <c r="Z1340" s="20"/>
      <c r="AK1340" s="20"/>
      <c r="BS1340" s="10"/>
    </row>
    <row r="1341" spans="26:71" s="4" customFormat="1">
      <c r="Z1341" s="20"/>
      <c r="AK1341" s="20"/>
      <c r="BS1341" s="10"/>
    </row>
    <row r="1342" spans="26:71" s="4" customFormat="1">
      <c r="Z1342" s="20"/>
      <c r="AK1342" s="20"/>
      <c r="AL1342" s="20"/>
      <c r="BS1342" s="10"/>
    </row>
    <row r="1343" spans="26:71" s="4" customFormat="1">
      <c r="Z1343" s="20"/>
      <c r="AK1343" s="20"/>
      <c r="AL1343" s="20"/>
      <c r="BS1343" s="10"/>
    </row>
    <row r="1344" spans="26:71" s="4" customFormat="1">
      <c r="Z1344" s="20"/>
      <c r="AK1344" s="20"/>
      <c r="AL1344" s="20"/>
      <c r="BS1344" s="10"/>
    </row>
    <row r="1345" spans="26:114" s="4" customFormat="1">
      <c r="Z1345" s="20"/>
      <c r="AK1345" s="20"/>
      <c r="BS1345" s="10"/>
    </row>
    <row r="1346" spans="26:114" s="4" customFormat="1">
      <c r="Z1346" s="20"/>
      <c r="AK1346" s="20"/>
      <c r="AL1346" s="20"/>
      <c r="BS1346" s="10"/>
    </row>
    <row r="1347" spans="26:114" s="4" customFormat="1">
      <c r="Z1347" s="20"/>
      <c r="AK1347" s="20"/>
      <c r="BS1347" s="10"/>
    </row>
    <row r="1348" spans="26:114" s="4" customFormat="1">
      <c r="Z1348" s="20"/>
      <c r="AK1348" s="20"/>
      <c r="BS1348" s="10"/>
    </row>
    <row r="1349" spans="26:114" s="4" customFormat="1">
      <c r="Z1349" s="20"/>
      <c r="AK1349" s="20"/>
      <c r="AL1349" s="20"/>
      <c r="BS1349" s="10"/>
    </row>
    <row r="1350" spans="26:114" s="4" customFormat="1">
      <c r="Z1350" s="20"/>
      <c r="AK1350" s="20"/>
      <c r="BS1350" s="10"/>
    </row>
    <row r="1351" spans="26:114" s="4" customFormat="1">
      <c r="Z1351" s="20"/>
      <c r="AK1351" s="20"/>
      <c r="AL1351" s="20"/>
      <c r="BS1351" s="10"/>
    </row>
    <row r="1352" spans="26:114" s="4" customFormat="1">
      <c r="Z1352" s="20"/>
      <c r="AK1352" s="20"/>
      <c r="BS1352" s="10"/>
    </row>
    <row r="1353" spans="26:114" s="4" customFormat="1">
      <c r="Z1353" s="20"/>
      <c r="AK1353" s="20"/>
      <c r="BS1353" s="10"/>
    </row>
    <row r="1354" spans="26:114" s="4" customFormat="1">
      <c r="Z1354" s="20"/>
      <c r="AK1354" s="20"/>
      <c r="BS1354" s="10"/>
    </row>
    <row r="1355" spans="26:114" s="4" customFormat="1">
      <c r="Z1355" s="20"/>
      <c r="AK1355" s="20"/>
      <c r="BS1355" s="10"/>
      <c r="DJ1355" s="20"/>
    </row>
    <row r="1356" spans="26:114" s="4" customFormat="1">
      <c r="Z1356" s="20"/>
      <c r="AK1356" s="20"/>
      <c r="BS1356" s="10"/>
    </row>
    <row r="1357" spans="26:114" s="4" customFormat="1">
      <c r="Z1357" s="20"/>
      <c r="AK1357" s="20"/>
      <c r="BS1357" s="10"/>
    </row>
    <row r="1358" spans="26:114" s="4" customFormat="1">
      <c r="Z1358" s="20"/>
      <c r="AK1358" s="20"/>
      <c r="BS1358" s="10"/>
    </row>
    <row r="1359" spans="26:114" s="4" customFormat="1">
      <c r="Z1359" s="20"/>
      <c r="AK1359" s="20"/>
      <c r="BS1359" s="10"/>
    </row>
    <row r="1360" spans="26:114" s="4" customFormat="1">
      <c r="Z1360" s="20"/>
      <c r="AK1360" s="20"/>
      <c r="BS1360" s="10"/>
    </row>
    <row r="1361" spans="26:114" s="4" customFormat="1">
      <c r="Z1361" s="20"/>
      <c r="AK1361" s="20"/>
      <c r="BS1361" s="10"/>
    </row>
    <row r="1362" spans="26:114" s="4" customFormat="1">
      <c r="Z1362" s="20"/>
      <c r="AK1362" s="20"/>
      <c r="BS1362" s="10"/>
    </row>
    <row r="1363" spans="26:114" s="4" customFormat="1">
      <c r="Z1363" s="20"/>
      <c r="AK1363" s="20"/>
      <c r="AL1363" s="20"/>
      <c r="BS1363" s="10"/>
      <c r="DJ1363" s="20"/>
    </row>
    <row r="1364" spans="26:114" s="4" customFormat="1">
      <c r="Z1364" s="20"/>
      <c r="AK1364" s="20"/>
      <c r="BS1364" s="10"/>
    </row>
    <row r="1365" spans="26:114" s="4" customFormat="1">
      <c r="Z1365" s="20"/>
      <c r="AK1365" s="20"/>
      <c r="BS1365" s="10"/>
    </row>
    <row r="1366" spans="26:114" s="4" customFormat="1">
      <c r="Z1366" s="20"/>
      <c r="AK1366" s="20"/>
      <c r="BS1366" s="10"/>
    </row>
    <row r="1367" spans="26:114" s="4" customFormat="1">
      <c r="Z1367" s="20"/>
      <c r="AK1367" s="20"/>
      <c r="BS1367" s="10"/>
    </row>
    <row r="1368" spans="26:114" s="4" customFormat="1">
      <c r="Z1368" s="20"/>
      <c r="AK1368" s="20"/>
      <c r="BS1368" s="10"/>
    </row>
    <row r="1369" spans="26:114" s="4" customFormat="1">
      <c r="Z1369" s="20"/>
      <c r="AK1369" s="20"/>
      <c r="BS1369" s="10"/>
    </row>
    <row r="1370" spans="26:114" s="4" customFormat="1">
      <c r="Z1370" s="20"/>
      <c r="AK1370" s="20"/>
      <c r="BS1370" s="10"/>
    </row>
    <row r="1371" spans="26:114" s="4" customFormat="1">
      <c r="Z1371" s="20"/>
      <c r="AK1371" s="20"/>
      <c r="BS1371" s="10"/>
    </row>
    <row r="1372" spans="26:114" s="4" customFormat="1">
      <c r="Z1372" s="20"/>
      <c r="AK1372" s="20"/>
      <c r="BS1372" s="10"/>
    </row>
    <row r="1373" spans="26:114" s="4" customFormat="1">
      <c r="Z1373" s="20"/>
      <c r="AK1373" s="20"/>
      <c r="BS1373" s="10"/>
    </row>
    <row r="1374" spans="26:114" s="4" customFormat="1">
      <c r="Z1374" s="20"/>
      <c r="AK1374" s="20"/>
      <c r="BS1374" s="10"/>
    </row>
    <row r="1375" spans="26:114" s="4" customFormat="1">
      <c r="Z1375" s="20"/>
      <c r="AK1375" s="20"/>
      <c r="BS1375" s="10"/>
    </row>
    <row r="1376" spans="26:114" s="4" customFormat="1">
      <c r="Z1376" s="20"/>
      <c r="AK1376" s="20"/>
      <c r="BS1376" s="10"/>
    </row>
    <row r="1377" spans="26:114" s="4" customFormat="1">
      <c r="Z1377" s="20"/>
      <c r="AK1377" s="20"/>
      <c r="AL1377" s="20"/>
      <c r="BS1377" s="10"/>
    </row>
    <row r="1378" spans="26:114" s="4" customFormat="1">
      <c r="Z1378" s="20"/>
      <c r="AK1378" s="20"/>
      <c r="AL1378" s="20"/>
      <c r="BS1378" s="10"/>
      <c r="DJ1378" s="20"/>
    </row>
    <row r="1379" spans="26:114" s="4" customFormat="1">
      <c r="Z1379" s="20"/>
      <c r="AK1379" s="20"/>
      <c r="BS1379" s="10"/>
      <c r="DJ1379" s="20"/>
    </row>
    <row r="1380" spans="26:114" s="4" customFormat="1">
      <c r="Z1380" s="20"/>
      <c r="AK1380" s="20"/>
      <c r="BS1380" s="10"/>
    </row>
    <row r="1381" spans="26:114" s="4" customFormat="1">
      <c r="Z1381" s="20"/>
      <c r="AK1381" s="20"/>
      <c r="AL1381" s="20"/>
      <c r="BS1381" s="10"/>
    </row>
    <row r="1382" spans="26:114" s="4" customFormat="1">
      <c r="Z1382" s="20"/>
      <c r="AK1382" s="20"/>
      <c r="AL1382" s="20"/>
      <c r="BS1382" s="10"/>
    </row>
    <row r="1383" spans="26:114" s="4" customFormat="1">
      <c r="Z1383" s="20"/>
      <c r="AK1383" s="20"/>
      <c r="AL1383" s="20"/>
      <c r="BS1383" s="10"/>
    </row>
    <row r="1384" spans="26:114" s="4" customFormat="1">
      <c r="Z1384" s="20"/>
      <c r="AK1384" s="20"/>
      <c r="AL1384" s="20"/>
      <c r="BS1384" s="10"/>
    </row>
    <row r="1385" spans="26:114" s="4" customFormat="1">
      <c r="Z1385" s="20"/>
      <c r="AK1385" s="20"/>
      <c r="AL1385" s="20"/>
      <c r="BS1385" s="10"/>
    </row>
    <row r="1386" spans="26:114" s="4" customFormat="1">
      <c r="Z1386" s="20"/>
      <c r="AK1386" s="20"/>
      <c r="AL1386" s="20"/>
      <c r="BS1386" s="10"/>
    </row>
    <row r="1387" spans="26:114" s="4" customFormat="1">
      <c r="Z1387" s="20"/>
      <c r="AK1387" s="20"/>
      <c r="AL1387" s="20"/>
      <c r="BS1387" s="10"/>
    </row>
    <row r="1388" spans="26:114" s="4" customFormat="1">
      <c r="Z1388" s="20"/>
      <c r="AK1388" s="20"/>
      <c r="AL1388" s="20"/>
      <c r="BS1388" s="10"/>
    </row>
    <row r="1389" spans="26:114" s="4" customFormat="1">
      <c r="Z1389" s="20"/>
      <c r="AK1389" s="20"/>
      <c r="AL1389" s="20"/>
      <c r="BS1389" s="10"/>
    </row>
    <row r="1390" spans="26:114" s="4" customFormat="1">
      <c r="Z1390" s="20"/>
      <c r="AK1390" s="20"/>
      <c r="AL1390" s="20"/>
      <c r="BS1390" s="10"/>
    </row>
    <row r="1391" spans="26:114" s="4" customFormat="1">
      <c r="Z1391" s="20"/>
      <c r="AK1391" s="20"/>
      <c r="AL1391" s="20"/>
      <c r="BS1391" s="10"/>
    </row>
    <row r="1392" spans="26:114" s="4" customFormat="1">
      <c r="Z1392" s="20"/>
      <c r="AK1392" s="20"/>
      <c r="AL1392" s="20"/>
      <c r="BS1392" s="10"/>
    </row>
    <row r="1393" spans="26:71" s="4" customFormat="1">
      <c r="Z1393" s="20"/>
      <c r="AK1393" s="20"/>
      <c r="AL1393" s="20"/>
      <c r="BS1393" s="10"/>
    </row>
    <row r="1394" spans="26:71" s="4" customFormat="1">
      <c r="Z1394" s="20"/>
      <c r="AK1394" s="20"/>
      <c r="AL1394" s="20"/>
      <c r="BS1394" s="10"/>
    </row>
    <row r="1395" spans="26:71" s="4" customFormat="1">
      <c r="Z1395" s="20"/>
      <c r="AK1395" s="20"/>
      <c r="AL1395" s="20"/>
      <c r="BS1395" s="10"/>
    </row>
    <row r="1396" spans="26:71" s="4" customFormat="1">
      <c r="Z1396" s="20"/>
      <c r="AK1396" s="20"/>
      <c r="AL1396" s="20"/>
      <c r="BS1396" s="10"/>
    </row>
    <row r="1397" spans="26:71" s="4" customFormat="1">
      <c r="Z1397" s="20"/>
      <c r="AK1397" s="20"/>
      <c r="AL1397" s="20"/>
      <c r="BS1397" s="10"/>
    </row>
    <row r="1398" spans="26:71" s="4" customFormat="1">
      <c r="Z1398" s="20"/>
      <c r="AK1398" s="20"/>
      <c r="AL1398" s="20"/>
      <c r="BS1398" s="10"/>
    </row>
    <row r="1399" spans="26:71" s="4" customFormat="1">
      <c r="Z1399" s="20"/>
      <c r="AK1399" s="20"/>
      <c r="AL1399" s="20"/>
      <c r="BS1399" s="10"/>
    </row>
    <row r="1400" spans="26:71" s="4" customFormat="1">
      <c r="Z1400" s="20"/>
      <c r="AK1400" s="20"/>
      <c r="AL1400" s="20"/>
      <c r="BS1400" s="10"/>
    </row>
    <row r="1401" spans="26:71" s="4" customFormat="1">
      <c r="Z1401" s="20"/>
      <c r="AK1401" s="20"/>
      <c r="AL1401" s="20"/>
      <c r="BS1401" s="10"/>
    </row>
    <row r="1402" spans="26:71" s="4" customFormat="1">
      <c r="Z1402" s="20"/>
      <c r="AK1402" s="20"/>
      <c r="AL1402" s="20"/>
      <c r="BS1402" s="10"/>
    </row>
    <row r="1403" spans="26:71" s="4" customFormat="1">
      <c r="Z1403" s="20"/>
      <c r="AK1403" s="20"/>
      <c r="AL1403" s="20"/>
      <c r="BS1403" s="10"/>
    </row>
    <row r="1404" spans="26:71" s="4" customFormat="1">
      <c r="Z1404" s="20"/>
      <c r="AK1404" s="20"/>
      <c r="AL1404" s="20"/>
      <c r="BS1404" s="10"/>
    </row>
    <row r="1405" spans="26:71" s="4" customFormat="1">
      <c r="Z1405" s="20"/>
      <c r="AK1405" s="20"/>
      <c r="AL1405" s="20"/>
      <c r="BS1405" s="10"/>
    </row>
    <row r="1406" spans="26:71" s="4" customFormat="1">
      <c r="Z1406" s="20"/>
      <c r="AK1406" s="20"/>
      <c r="AL1406" s="20"/>
      <c r="BS1406" s="10"/>
    </row>
    <row r="1407" spans="26:71" s="4" customFormat="1">
      <c r="Z1407" s="20"/>
      <c r="AK1407" s="20"/>
      <c r="AL1407" s="20"/>
      <c r="BS1407" s="10"/>
    </row>
    <row r="1408" spans="26:71" s="4" customFormat="1">
      <c r="Z1408" s="20"/>
      <c r="AK1408" s="20"/>
      <c r="AL1408" s="20"/>
      <c r="BS1408" s="10"/>
    </row>
    <row r="1409" spans="26:71" s="4" customFormat="1">
      <c r="Z1409" s="20"/>
      <c r="AK1409" s="20"/>
      <c r="AL1409" s="20"/>
      <c r="BS1409" s="10"/>
    </row>
    <row r="1410" spans="26:71" s="4" customFormat="1">
      <c r="Z1410" s="20"/>
      <c r="AK1410" s="20"/>
      <c r="AL1410" s="20"/>
      <c r="BS1410" s="10"/>
    </row>
    <row r="1411" spans="26:71" s="4" customFormat="1">
      <c r="Z1411" s="20"/>
      <c r="AK1411" s="20"/>
      <c r="BS1411" s="10"/>
    </row>
    <row r="1412" spans="26:71" s="4" customFormat="1">
      <c r="Z1412" s="20"/>
      <c r="AK1412" s="20"/>
      <c r="AL1412" s="20"/>
      <c r="BS1412" s="10"/>
    </row>
    <row r="1413" spans="26:71" s="4" customFormat="1">
      <c r="Z1413" s="20"/>
      <c r="AK1413" s="20"/>
      <c r="BS1413" s="10"/>
    </row>
    <row r="1414" spans="26:71" s="4" customFormat="1">
      <c r="Z1414" s="20"/>
      <c r="AK1414" s="20"/>
      <c r="AL1414" s="20"/>
      <c r="BS1414" s="10"/>
    </row>
    <row r="1415" spans="26:71" s="4" customFormat="1">
      <c r="Z1415" s="20"/>
      <c r="AK1415" s="20"/>
      <c r="AL1415" s="20"/>
      <c r="BS1415" s="10"/>
    </row>
    <row r="1416" spans="26:71" s="4" customFormat="1">
      <c r="Z1416" s="20"/>
      <c r="AK1416" s="20"/>
      <c r="AL1416" s="20"/>
      <c r="BS1416" s="10"/>
    </row>
    <row r="1417" spans="26:71" s="4" customFormat="1">
      <c r="Z1417" s="20"/>
      <c r="AK1417" s="20"/>
      <c r="AL1417" s="20"/>
      <c r="BS1417" s="10"/>
    </row>
    <row r="1418" spans="26:71" s="4" customFormat="1">
      <c r="Z1418" s="20"/>
      <c r="AK1418" s="20"/>
      <c r="AL1418" s="20"/>
      <c r="BS1418" s="10"/>
    </row>
    <row r="1419" spans="26:71" s="4" customFormat="1">
      <c r="Z1419" s="20"/>
      <c r="AK1419" s="20"/>
      <c r="BS1419" s="10"/>
    </row>
    <row r="1420" spans="26:71" s="4" customFormat="1">
      <c r="Z1420" s="20"/>
      <c r="AK1420" s="20"/>
      <c r="BS1420" s="10"/>
    </row>
    <row r="1421" spans="26:71" s="4" customFormat="1">
      <c r="Z1421" s="20"/>
      <c r="AK1421" s="20"/>
      <c r="AL1421" s="20"/>
      <c r="BS1421" s="10"/>
    </row>
    <row r="1422" spans="26:71" s="4" customFormat="1">
      <c r="Z1422" s="20"/>
      <c r="AK1422" s="20"/>
      <c r="AL1422" s="20"/>
      <c r="BS1422" s="10"/>
    </row>
    <row r="1423" spans="26:71" s="4" customFormat="1">
      <c r="Z1423" s="20"/>
      <c r="AK1423" s="20"/>
      <c r="AL1423" s="20"/>
      <c r="BS1423" s="10"/>
    </row>
    <row r="1424" spans="26:71" s="4" customFormat="1">
      <c r="Z1424" s="20"/>
      <c r="AK1424" s="20"/>
      <c r="AL1424" s="20"/>
      <c r="BS1424" s="10"/>
    </row>
    <row r="1425" spans="26:71" s="4" customFormat="1">
      <c r="Z1425" s="20"/>
      <c r="AK1425" s="20"/>
      <c r="AL1425" s="20"/>
      <c r="BS1425" s="10"/>
    </row>
    <row r="1426" spans="26:71" s="4" customFormat="1">
      <c r="Z1426" s="20"/>
      <c r="AK1426" s="20"/>
      <c r="BS1426" s="10"/>
    </row>
    <row r="1427" spans="26:71" s="4" customFormat="1">
      <c r="Z1427" s="20"/>
      <c r="AK1427" s="20"/>
      <c r="AL1427" s="20"/>
      <c r="BS1427" s="10"/>
    </row>
    <row r="1428" spans="26:71" s="4" customFormat="1">
      <c r="Z1428" s="20"/>
      <c r="AK1428" s="20"/>
      <c r="AL1428" s="20"/>
      <c r="BS1428" s="10"/>
    </row>
    <row r="1429" spans="26:71" s="4" customFormat="1">
      <c r="Z1429" s="20"/>
      <c r="AK1429" s="20"/>
      <c r="AL1429" s="20"/>
      <c r="BS1429" s="10"/>
    </row>
    <row r="1430" spans="26:71" s="4" customFormat="1">
      <c r="Z1430" s="20"/>
      <c r="AK1430" s="20"/>
      <c r="AL1430" s="20"/>
      <c r="BS1430" s="10"/>
    </row>
    <row r="1431" spans="26:71" s="4" customFormat="1">
      <c r="Z1431" s="20"/>
      <c r="AK1431" s="20"/>
      <c r="BS1431" s="10"/>
    </row>
    <row r="1432" spans="26:71" s="4" customFormat="1">
      <c r="Z1432" s="20"/>
      <c r="AK1432" s="20"/>
      <c r="BS1432" s="10"/>
    </row>
    <row r="1433" spans="26:71" s="4" customFormat="1">
      <c r="Z1433" s="20"/>
      <c r="AK1433" s="20"/>
      <c r="AL1433" s="20"/>
      <c r="BS1433" s="10"/>
    </row>
    <row r="1434" spans="26:71" s="4" customFormat="1">
      <c r="Z1434" s="20"/>
      <c r="AK1434" s="20"/>
      <c r="AL1434" s="20"/>
      <c r="BS1434" s="10"/>
    </row>
    <row r="1435" spans="26:71" s="4" customFormat="1">
      <c r="Z1435" s="20"/>
      <c r="AK1435" s="20"/>
      <c r="AL1435" s="20"/>
      <c r="BS1435" s="10"/>
    </row>
    <row r="1436" spans="26:71" s="4" customFormat="1">
      <c r="Z1436" s="20"/>
      <c r="AK1436" s="20"/>
      <c r="AL1436" s="20"/>
      <c r="BS1436" s="10"/>
    </row>
    <row r="1437" spans="26:71" s="4" customFormat="1">
      <c r="Z1437" s="20"/>
      <c r="AK1437" s="20"/>
      <c r="AL1437" s="20"/>
      <c r="BS1437" s="10"/>
    </row>
    <row r="1438" spans="26:71" s="4" customFormat="1">
      <c r="Z1438" s="20"/>
      <c r="AK1438" s="20"/>
      <c r="AL1438" s="20"/>
      <c r="BS1438" s="10"/>
    </row>
    <row r="1439" spans="26:71" s="4" customFormat="1">
      <c r="Z1439" s="20"/>
      <c r="AK1439" s="20"/>
      <c r="AL1439" s="20"/>
      <c r="BS1439" s="10"/>
    </row>
    <row r="1440" spans="26:71" s="4" customFormat="1">
      <c r="Z1440" s="20"/>
      <c r="AK1440" s="20"/>
      <c r="AL1440" s="20"/>
      <c r="BS1440" s="10"/>
    </row>
    <row r="1441" spans="26:114" s="4" customFormat="1">
      <c r="Z1441" s="20"/>
      <c r="AK1441" s="20"/>
      <c r="AL1441" s="20"/>
      <c r="BS1441" s="10"/>
    </row>
    <row r="1442" spans="26:114" s="4" customFormat="1">
      <c r="Z1442" s="20"/>
      <c r="AK1442" s="20"/>
      <c r="AL1442" s="20"/>
      <c r="BS1442" s="10"/>
    </row>
    <row r="1443" spans="26:114" s="4" customFormat="1">
      <c r="Z1443" s="20"/>
      <c r="AK1443" s="20"/>
      <c r="AL1443" s="20"/>
      <c r="BS1443" s="10"/>
    </row>
    <row r="1444" spans="26:114" s="4" customFormat="1">
      <c r="Z1444" s="20"/>
      <c r="AK1444" s="20"/>
      <c r="AL1444" s="20"/>
      <c r="BS1444" s="10"/>
    </row>
    <row r="1445" spans="26:114" s="4" customFormat="1">
      <c r="Z1445" s="20"/>
      <c r="AK1445" s="20"/>
      <c r="AL1445" s="20"/>
      <c r="BS1445" s="10"/>
    </row>
    <row r="1446" spans="26:114" s="4" customFormat="1">
      <c r="Z1446" s="20"/>
      <c r="AK1446" s="20"/>
      <c r="BS1446" s="10"/>
      <c r="DJ1446" s="20"/>
    </row>
    <row r="1447" spans="26:114" s="4" customFormat="1">
      <c r="Z1447" s="20"/>
      <c r="AK1447" s="20"/>
      <c r="BS1447" s="10"/>
      <c r="DJ1447" s="20"/>
    </row>
    <row r="1448" spans="26:114" s="4" customFormat="1">
      <c r="Z1448" s="20"/>
      <c r="AK1448" s="20"/>
      <c r="BS1448" s="10"/>
    </row>
    <row r="1449" spans="26:114" s="4" customFormat="1">
      <c r="Z1449" s="20"/>
      <c r="AK1449" s="20"/>
      <c r="BS1449" s="10"/>
      <c r="DJ1449" s="20"/>
    </row>
    <row r="1450" spans="26:114" s="4" customFormat="1">
      <c r="Z1450" s="20"/>
      <c r="AK1450" s="20"/>
      <c r="AL1450" s="20"/>
      <c r="BS1450" s="10"/>
    </row>
    <row r="1451" spans="26:114" s="4" customFormat="1">
      <c r="Z1451" s="20"/>
      <c r="AK1451" s="20"/>
      <c r="AL1451" s="20"/>
      <c r="BS1451" s="10"/>
    </row>
    <row r="1452" spans="26:114" s="4" customFormat="1">
      <c r="Z1452" s="20"/>
      <c r="AK1452" s="20"/>
      <c r="AL1452" s="20"/>
      <c r="BS1452" s="10"/>
    </row>
    <row r="1453" spans="26:114" s="4" customFormat="1">
      <c r="Z1453" s="20"/>
      <c r="AK1453" s="20"/>
      <c r="AL1453" s="20"/>
      <c r="BS1453" s="10"/>
    </row>
    <row r="1454" spans="26:114" s="4" customFormat="1">
      <c r="Z1454" s="20"/>
      <c r="AK1454" s="20"/>
      <c r="AL1454" s="20"/>
      <c r="BS1454" s="10"/>
    </row>
    <row r="1455" spans="26:114" s="4" customFormat="1">
      <c r="Z1455" s="20"/>
      <c r="AK1455" s="20"/>
      <c r="AL1455" s="20"/>
      <c r="BS1455" s="10"/>
    </row>
    <row r="1456" spans="26:114" s="4" customFormat="1">
      <c r="Z1456" s="20"/>
      <c r="AK1456" s="20"/>
      <c r="AL1456" s="20"/>
      <c r="BS1456" s="10"/>
    </row>
    <row r="1457" spans="26:114" s="4" customFormat="1">
      <c r="Z1457" s="20"/>
      <c r="AK1457" s="20"/>
      <c r="AL1457" s="20"/>
      <c r="BS1457" s="10"/>
    </row>
    <row r="1458" spans="26:114" s="4" customFormat="1">
      <c r="Z1458" s="20"/>
      <c r="AK1458" s="20"/>
      <c r="AL1458" s="20"/>
      <c r="BS1458" s="10"/>
      <c r="DJ1458" s="20"/>
    </row>
    <row r="1459" spans="26:114" s="4" customFormat="1">
      <c r="Z1459" s="20"/>
      <c r="AK1459" s="20"/>
      <c r="BS1459" s="10"/>
    </row>
    <row r="1460" spans="26:114" s="4" customFormat="1">
      <c r="Z1460" s="20"/>
      <c r="AK1460" s="20"/>
      <c r="AL1460" s="20"/>
      <c r="BS1460" s="10"/>
    </row>
    <row r="1461" spans="26:114" s="4" customFormat="1">
      <c r="Z1461" s="20"/>
      <c r="AK1461" s="20"/>
      <c r="BS1461" s="10"/>
    </row>
    <row r="1462" spans="26:114" s="4" customFormat="1">
      <c r="Z1462" s="20"/>
      <c r="AK1462" s="20"/>
      <c r="BS1462" s="10"/>
    </row>
    <row r="1463" spans="26:114" s="4" customFormat="1">
      <c r="Z1463" s="20"/>
      <c r="AK1463" s="20"/>
      <c r="AL1463" s="20"/>
      <c r="BS1463" s="10"/>
    </row>
    <row r="1464" spans="26:114" s="4" customFormat="1">
      <c r="Z1464" s="20"/>
      <c r="AK1464" s="20"/>
      <c r="AL1464" s="20"/>
      <c r="BS1464" s="10"/>
      <c r="DJ1464" s="20"/>
    </row>
    <row r="1465" spans="26:114" s="4" customFormat="1">
      <c r="Z1465" s="20"/>
      <c r="AK1465" s="20"/>
      <c r="AL1465" s="20"/>
      <c r="BS1465" s="10"/>
      <c r="DJ1465" s="20"/>
    </row>
    <row r="1466" spans="26:114" s="4" customFormat="1">
      <c r="Z1466" s="20"/>
      <c r="AK1466" s="20"/>
      <c r="AL1466" s="20"/>
      <c r="BS1466" s="10"/>
    </row>
    <row r="1467" spans="26:114" s="4" customFormat="1">
      <c r="Z1467" s="20"/>
      <c r="AK1467" s="20"/>
      <c r="AL1467" s="20"/>
      <c r="BS1467" s="10"/>
      <c r="DJ1467" s="20"/>
    </row>
    <row r="1468" spans="26:114" s="4" customFormat="1">
      <c r="Z1468" s="20"/>
      <c r="AK1468" s="20"/>
      <c r="AL1468" s="20"/>
      <c r="BS1468" s="10"/>
    </row>
    <row r="1469" spans="26:114" s="4" customFormat="1">
      <c r="Z1469" s="20"/>
      <c r="AK1469" s="20"/>
      <c r="AL1469" s="20"/>
      <c r="BS1469" s="10"/>
    </row>
    <row r="1470" spans="26:114" s="4" customFormat="1">
      <c r="Z1470" s="20"/>
      <c r="AK1470" s="20"/>
      <c r="BS1470" s="10"/>
      <c r="DJ1470" s="20"/>
    </row>
    <row r="1471" spans="26:114" s="4" customFormat="1">
      <c r="Z1471" s="20"/>
      <c r="AK1471" s="20"/>
      <c r="AL1471" s="20"/>
      <c r="BS1471" s="10"/>
    </row>
    <row r="1472" spans="26:114" s="4" customFormat="1">
      <c r="Z1472" s="20"/>
      <c r="AK1472" s="20"/>
      <c r="AL1472" s="20"/>
      <c r="BS1472" s="10"/>
      <c r="DJ1472" s="20"/>
    </row>
    <row r="1473" spans="26:114" s="4" customFormat="1">
      <c r="Z1473" s="20"/>
      <c r="AK1473" s="20"/>
      <c r="AL1473" s="20"/>
      <c r="BS1473" s="10"/>
      <c r="DJ1473" s="20"/>
    </row>
    <row r="1474" spans="26:114" s="4" customFormat="1">
      <c r="Z1474" s="20"/>
      <c r="AK1474" s="20"/>
      <c r="AL1474" s="20"/>
      <c r="BS1474" s="10"/>
    </row>
    <row r="1475" spans="26:114" s="4" customFormat="1">
      <c r="Z1475" s="20"/>
      <c r="AK1475" s="20"/>
      <c r="AL1475" s="20"/>
      <c r="BS1475" s="10"/>
      <c r="DJ1475" s="20"/>
    </row>
    <row r="1476" spans="26:114" s="4" customFormat="1">
      <c r="Z1476" s="20"/>
      <c r="AK1476" s="20"/>
      <c r="AL1476" s="20"/>
      <c r="BS1476" s="10"/>
      <c r="DJ1476" s="20"/>
    </row>
    <row r="1477" spans="26:114" s="4" customFormat="1">
      <c r="Z1477" s="20"/>
      <c r="AK1477" s="20"/>
      <c r="AL1477" s="20"/>
      <c r="BS1477" s="10"/>
      <c r="DJ1477" s="20"/>
    </row>
    <row r="1478" spans="26:114" s="4" customFormat="1">
      <c r="Z1478" s="20"/>
      <c r="AK1478" s="20"/>
      <c r="BS1478" s="10"/>
      <c r="DJ1478" s="20"/>
    </row>
    <row r="1479" spans="26:114" s="4" customFormat="1">
      <c r="Z1479" s="20"/>
      <c r="AK1479" s="20"/>
      <c r="AL1479" s="20"/>
      <c r="BS1479" s="10"/>
    </row>
    <row r="1480" spans="26:114" s="4" customFormat="1">
      <c r="Z1480" s="20"/>
      <c r="AK1480" s="20"/>
      <c r="AL1480" s="20"/>
      <c r="BS1480" s="10"/>
    </row>
    <row r="1481" spans="26:114" s="4" customFormat="1">
      <c r="Z1481" s="20"/>
      <c r="AK1481" s="20"/>
      <c r="AL1481" s="20"/>
      <c r="BS1481" s="10"/>
    </row>
    <row r="1482" spans="26:114" s="4" customFormat="1">
      <c r="Z1482" s="20"/>
      <c r="AK1482" s="20"/>
      <c r="BS1482" s="10"/>
      <c r="DJ1482" s="20"/>
    </row>
    <row r="1483" spans="26:114" s="4" customFormat="1">
      <c r="Z1483" s="20"/>
      <c r="AK1483" s="20"/>
      <c r="AL1483" s="20"/>
      <c r="BS1483" s="10"/>
      <c r="DJ1483" s="20"/>
    </row>
    <row r="1484" spans="26:114" s="4" customFormat="1">
      <c r="Z1484" s="20"/>
      <c r="AK1484" s="20"/>
      <c r="AL1484" s="20"/>
      <c r="BS1484" s="10"/>
      <c r="DJ1484" s="20"/>
    </row>
    <row r="1485" spans="26:114" s="4" customFormat="1">
      <c r="Z1485" s="20"/>
      <c r="AK1485" s="20"/>
      <c r="BS1485" s="10"/>
      <c r="DJ1485" s="20"/>
    </row>
    <row r="1486" spans="26:114" s="4" customFormat="1">
      <c r="Z1486" s="20"/>
      <c r="AK1486" s="20"/>
      <c r="BS1486" s="10"/>
      <c r="DJ1486" s="20"/>
    </row>
    <row r="1487" spans="26:114" s="4" customFormat="1">
      <c r="Z1487" s="20"/>
      <c r="AK1487" s="20"/>
      <c r="BS1487" s="10"/>
    </row>
    <row r="1488" spans="26:114" s="4" customFormat="1">
      <c r="Z1488" s="20"/>
      <c r="AK1488" s="20"/>
      <c r="BS1488" s="10"/>
      <c r="DJ1488" s="20"/>
    </row>
    <row r="1489" spans="26:71" s="4" customFormat="1">
      <c r="Z1489" s="20"/>
      <c r="AK1489" s="20"/>
      <c r="BS1489" s="10"/>
    </row>
    <row r="1490" spans="26:71" s="4" customFormat="1">
      <c r="Z1490" s="20"/>
      <c r="AK1490" s="20"/>
      <c r="BS1490" s="10"/>
    </row>
    <row r="1491" spans="26:71" s="4" customFormat="1">
      <c r="Z1491" s="20"/>
      <c r="AK1491" s="20"/>
      <c r="BS1491" s="10"/>
    </row>
    <row r="1492" spans="26:71" s="4" customFormat="1">
      <c r="Z1492" s="20"/>
      <c r="AK1492" s="20"/>
      <c r="BS1492" s="10"/>
    </row>
    <row r="1493" spans="26:71" s="4" customFormat="1">
      <c r="Z1493" s="20"/>
      <c r="AK1493" s="20"/>
      <c r="BS1493" s="10"/>
    </row>
    <row r="1494" spans="26:71" s="4" customFormat="1">
      <c r="Z1494" s="20"/>
      <c r="AK1494" s="20"/>
      <c r="BS1494" s="10"/>
    </row>
    <row r="1495" spans="26:71" s="4" customFormat="1">
      <c r="Z1495" s="20"/>
      <c r="AK1495" s="20"/>
      <c r="BS1495" s="10"/>
    </row>
    <row r="1496" spans="26:71" s="4" customFormat="1">
      <c r="Z1496" s="20"/>
      <c r="AK1496" s="20"/>
      <c r="BS1496" s="10"/>
    </row>
    <row r="1497" spans="26:71" s="4" customFormat="1">
      <c r="Z1497" s="20"/>
      <c r="AK1497" s="20"/>
      <c r="BS1497" s="10"/>
    </row>
    <row r="1498" spans="26:71" s="4" customFormat="1">
      <c r="Z1498" s="20"/>
      <c r="AK1498" s="20"/>
      <c r="BS1498" s="10"/>
    </row>
    <row r="1499" spans="26:71" s="4" customFormat="1">
      <c r="Z1499" s="20"/>
      <c r="AK1499" s="20"/>
      <c r="BS1499" s="10"/>
    </row>
    <row r="1500" spans="26:71" s="4" customFormat="1">
      <c r="Z1500" s="20"/>
      <c r="AK1500" s="20"/>
      <c r="BS1500" s="10"/>
    </row>
    <row r="1501" spans="26:71" s="4" customFormat="1">
      <c r="Z1501" s="20"/>
      <c r="AK1501" s="20"/>
      <c r="BS1501" s="10"/>
    </row>
    <row r="1502" spans="26:71" s="4" customFormat="1">
      <c r="Z1502" s="20"/>
      <c r="AK1502" s="20"/>
      <c r="BS1502" s="10"/>
    </row>
    <row r="1503" spans="26:71" s="4" customFormat="1">
      <c r="Z1503" s="20"/>
      <c r="AK1503" s="20"/>
      <c r="BS1503" s="10"/>
    </row>
    <row r="1504" spans="26:71" s="4" customFormat="1">
      <c r="Z1504" s="20"/>
      <c r="AK1504" s="20"/>
      <c r="BS1504" s="10"/>
    </row>
    <row r="1505" spans="26:114" s="4" customFormat="1">
      <c r="Z1505" s="20"/>
      <c r="AK1505" s="20"/>
      <c r="BS1505" s="10"/>
    </row>
    <row r="1506" spans="26:114" s="4" customFormat="1">
      <c r="Z1506" s="20"/>
      <c r="AK1506" s="20"/>
      <c r="BS1506" s="10"/>
    </row>
    <row r="1507" spans="26:114" s="4" customFormat="1">
      <c r="Z1507" s="20"/>
      <c r="AK1507" s="20"/>
      <c r="BS1507" s="10"/>
    </row>
    <row r="1508" spans="26:114" s="4" customFormat="1">
      <c r="Z1508" s="20"/>
      <c r="AK1508" s="20"/>
      <c r="BS1508" s="10"/>
    </row>
    <row r="1509" spans="26:114" s="4" customFormat="1">
      <c r="Z1509" s="20"/>
      <c r="AK1509" s="20"/>
      <c r="BS1509" s="10"/>
    </row>
    <row r="1510" spans="26:114" s="4" customFormat="1">
      <c r="Z1510" s="20"/>
      <c r="AK1510" s="20"/>
      <c r="AL1510" s="20"/>
      <c r="BS1510" s="10"/>
    </row>
    <row r="1511" spans="26:114" s="4" customFormat="1">
      <c r="Z1511" s="20"/>
      <c r="AK1511" s="20"/>
      <c r="AL1511" s="20"/>
      <c r="BS1511" s="10"/>
    </row>
    <row r="1512" spans="26:114" s="4" customFormat="1">
      <c r="Z1512" s="20"/>
      <c r="AK1512" s="20"/>
      <c r="BS1512" s="10"/>
    </row>
    <row r="1513" spans="26:114" s="4" customFormat="1">
      <c r="Z1513" s="20"/>
      <c r="AK1513" s="20"/>
      <c r="AL1513" s="20"/>
      <c r="BS1513" s="10"/>
    </row>
    <row r="1514" spans="26:114" s="4" customFormat="1">
      <c r="Z1514" s="20"/>
      <c r="AK1514" s="20"/>
      <c r="AL1514" s="20"/>
      <c r="BS1514" s="10"/>
    </row>
    <row r="1515" spans="26:114" s="4" customFormat="1">
      <c r="Z1515" s="20"/>
      <c r="AK1515" s="20"/>
      <c r="AL1515" s="20"/>
      <c r="BS1515" s="10"/>
    </row>
    <row r="1516" spans="26:114" s="4" customFormat="1">
      <c r="Z1516" s="20"/>
      <c r="AK1516" s="20"/>
      <c r="AL1516" s="20"/>
      <c r="BS1516" s="10"/>
    </row>
    <row r="1517" spans="26:114" s="4" customFormat="1">
      <c r="Z1517" s="20"/>
      <c r="AK1517" s="20"/>
      <c r="AL1517" s="20"/>
      <c r="BS1517" s="10"/>
    </row>
    <row r="1518" spans="26:114" s="4" customFormat="1">
      <c r="Z1518" s="20"/>
      <c r="AK1518" s="20"/>
      <c r="AL1518" s="20"/>
      <c r="BS1518" s="10"/>
      <c r="DJ1518" s="20"/>
    </row>
    <row r="1519" spans="26:114" s="4" customFormat="1">
      <c r="Z1519" s="20"/>
      <c r="AK1519" s="20"/>
      <c r="AL1519" s="20"/>
      <c r="BS1519" s="10"/>
    </row>
    <row r="1520" spans="26:114" s="4" customFormat="1">
      <c r="Z1520" s="20"/>
      <c r="AK1520" s="20"/>
      <c r="AL1520" s="20"/>
      <c r="BS1520" s="10"/>
      <c r="DJ1520" s="20"/>
    </row>
    <row r="1521" spans="26:114" s="4" customFormat="1">
      <c r="Z1521" s="20"/>
      <c r="AK1521" s="20"/>
      <c r="AL1521" s="20"/>
      <c r="BS1521" s="10"/>
      <c r="DJ1521" s="20"/>
    </row>
    <row r="1522" spans="26:114" s="4" customFormat="1">
      <c r="Z1522" s="20"/>
      <c r="AK1522" s="20"/>
      <c r="AL1522" s="20"/>
      <c r="BS1522" s="10"/>
    </row>
    <row r="1523" spans="26:114" s="4" customFormat="1">
      <c r="Z1523" s="20"/>
      <c r="AK1523" s="20"/>
      <c r="AL1523" s="20"/>
      <c r="BS1523" s="10"/>
      <c r="DJ1523" s="20"/>
    </row>
    <row r="1524" spans="26:114" s="4" customFormat="1">
      <c r="Z1524" s="20"/>
      <c r="AK1524" s="20"/>
      <c r="AL1524" s="20"/>
      <c r="BS1524" s="10"/>
    </row>
    <row r="1525" spans="26:114" s="4" customFormat="1">
      <c r="Z1525" s="20"/>
      <c r="AK1525" s="20"/>
      <c r="AL1525" s="20"/>
      <c r="BS1525" s="10"/>
    </row>
    <row r="1526" spans="26:114" s="4" customFormat="1">
      <c r="Z1526" s="20"/>
      <c r="AK1526" s="20"/>
      <c r="BS1526" s="10"/>
    </row>
    <row r="1527" spans="26:114" s="4" customFormat="1">
      <c r="Z1527" s="20"/>
      <c r="AK1527" s="20"/>
      <c r="AL1527" s="20"/>
      <c r="BS1527" s="10"/>
    </row>
    <row r="1528" spans="26:114" s="4" customFormat="1">
      <c r="Z1528" s="20"/>
      <c r="AK1528" s="20"/>
      <c r="AL1528" s="20"/>
      <c r="BS1528" s="10"/>
    </row>
    <row r="1529" spans="26:114" s="4" customFormat="1">
      <c r="Z1529" s="20"/>
      <c r="AK1529" s="20"/>
      <c r="AL1529" s="20"/>
      <c r="BS1529" s="10"/>
    </row>
    <row r="1530" spans="26:114" s="4" customFormat="1">
      <c r="Z1530" s="20"/>
      <c r="AK1530" s="20"/>
      <c r="AL1530" s="20"/>
      <c r="BS1530" s="10"/>
    </row>
    <row r="1531" spans="26:114" s="4" customFormat="1">
      <c r="Z1531" s="20"/>
      <c r="AK1531" s="20"/>
      <c r="AL1531" s="20"/>
      <c r="BS1531" s="10"/>
    </row>
    <row r="1532" spans="26:114" s="4" customFormat="1">
      <c r="Z1532" s="20"/>
      <c r="AK1532" s="20"/>
      <c r="AL1532" s="20"/>
      <c r="BS1532" s="10"/>
    </row>
    <row r="1533" spans="26:114" s="4" customFormat="1">
      <c r="Z1533" s="20"/>
      <c r="AK1533" s="20"/>
      <c r="AL1533" s="20"/>
      <c r="BS1533" s="10"/>
    </row>
    <row r="1534" spans="26:114" s="4" customFormat="1">
      <c r="Z1534" s="20"/>
      <c r="AK1534" s="20"/>
      <c r="AL1534" s="20"/>
      <c r="BS1534" s="10"/>
    </row>
    <row r="1535" spans="26:114" s="4" customFormat="1">
      <c r="Z1535" s="20"/>
      <c r="AK1535" s="20"/>
      <c r="BS1535" s="10"/>
    </row>
    <row r="1536" spans="26:114" s="4" customFormat="1">
      <c r="Z1536" s="20"/>
      <c r="AK1536" s="20"/>
      <c r="AL1536" s="20"/>
      <c r="BS1536" s="10"/>
    </row>
    <row r="1537" spans="26:114" s="4" customFormat="1">
      <c r="Z1537" s="20"/>
      <c r="AK1537" s="20"/>
      <c r="AL1537" s="20"/>
      <c r="BS1537" s="10"/>
    </row>
    <row r="1538" spans="26:114" s="4" customFormat="1">
      <c r="Z1538" s="20"/>
      <c r="AK1538" s="20"/>
      <c r="AL1538" s="20"/>
      <c r="BS1538" s="10"/>
    </row>
    <row r="1539" spans="26:114" s="4" customFormat="1">
      <c r="Z1539" s="20"/>
      <c r="AK1539" s="20"/>
      <c r="AL1539" s="20"/>
      <c r="BS1539" s="10"/>
    </row>
    <row r="1540" spans="26:114" s="4" customFormat="1">
      <c r="Z1540" s="20"/>
      <c r="AK1540" s="20"/>
      <c r="AL1540" s="20"/>
      <c r="BS1540" s="10"/>
    </row>
    <row r="1541" spans="26:114" s="4" customFormat="1">
      <c r="Z1541" s="20"/>
      <c r="AK1541" s="20"/>
      <c r="BS1541" s="10"/>
    </row>
    <row r="1542" spans="26:114" s="4" customFormat="1">
      <c r="Z1542" s="20"/>
      <c r="AK1542" s="20"/>
      <c r="BS1542" s="10"/>
    </row>
    <row r="1543" spans="26:114" s="4" customFormat="1">
      <c r="Z1543" s="20"/>
      <c r="AK1543" s="20"/>
      <c r="BS1543" s="10"/>
    </row>
    <row r="1544" spans="26:114" s="4" customFormat="1">
      <c r="Z1544" s="20"/>
      <c r="AK1544" s="20"/>
      <c r="AL1544" s="20"/>
      <c r="BS1544" s="10"/>
    </row>
    <row r="1545" spans="26:114" s="4" customFormat="1">
      <c r="Z1545" s="20"/>
      <c r="AK1545" s="20"/>
      <c r="BS1545" s="10"/>
    </row>
    <row r="1546" spans="26:114" s="4" customFormat="1">
      <c r="Z1546" s="20"/>
      <c r="AK1546" s="20"/>
      <c r="AL1546" s="20"/>
      <c r="BS1546" s="10"/>
    </row>
    <row r="1547" spans="26:114" s="4" customFormat="1">
      <c r="Z1547" s="20"/>
      <c r="AK1547" s="20"/>
      <c r="BS1547" s="10"/>
    </row>
    <row r="1548" spans="26:114" s="4" customFormat="1">
      <c r="Z1548" s="20"/>
      <c r="AK1548" s="20"/>
      <c r="AL1548" s="20"/>
      <c r="BS1548" s="10"/>
    </row>
    <row r="1549" spans="26:114" s="4" customFormat="1">
      <c r="Z1549" s="20"/>
      <c r="AK1549" s="20"/>
      <c r="AL1549" s="20"/>
      <c r="BS1549" s="10"/>
      <c r="DJ1549" s="20"/>
    </row>
    <row r="1550" spans="26:114" s="4" customFormat="1">
      <c r="Z1550" s="20"/>
      <c r="AK1550" s="20"/>
      <c r="AL1550" s="20"/>
      <c r="BS1550" s="10"/>
    </row>
    <row r="1551" spans="26:114" s="4" customFormat="1">
      <c r="Z1551" s="20"/>
      <c r="AK1551" s="20"/>
      <c r="AL1551" s="20"/>
      <c r="BS1551" s="10"/>
      <c r="DJ1551" s="20"/>
    </row>
    <row r="1552" spans="26:114" s="4" customFormat="1">
      <c r="Z1552" s="20"/>
      <c r="AK1552" s="20"/>
      <c r="AL1552" s="20"/>
      <c r="BS1552" s="10"/>
    </row>
    <row r="1553" spans="26:71" s="4" customFormat="1">
      <c r="Z1553" s="20"/>
      <c r="AK1553" s="20"/>
      <c r="AL1553" s="20"/>
      <c r="BS1553" s="10"/>
    </row>
    <row r="1554" spans="26:71" s="4" customFormat="1">
      <c r="Z1554" s="20"/>
      <c r="AK1554" s="20"/>
      <c r="AL1554" s="20"/>
      <c r="BS1554" s="10"/>
    </row>
    <row r="1555" spans="26:71" s="4" customFormat="1">
      <c r="Z1555" s="20"/>
      <c r="AK1555" s="20"/>
      <c r="AL1555" s="20"/>
      <c r="BS1555" s="10"/>
    </row>
    <row r="1556" spans="26:71" s="4" customFormat="1">
      <c r="Z1556" s="20"/>
      <c r="AK1556" s="20"/>
      <c r="AL1556" s="20"/>
      <c r="BS1556" s="10"/>
    </row>
    <row r="1557" spans="26:71" s="4" customFormat="1">
      <c r="Z1557" s="20"/>
      <c r="AK1557" s="20"/>
      <c r="AL1557" s="20"/>
      <c r="BS1557" s="10"/>
    </row>
    <row r="1558" spans="26:71" s="4" customFormat="1">
      <c r="Z1558" s="20"/>
      <c r="AK1558" s="20"/>
      <c r="AL1558" s="20"/>
      <c r="BS1558" s="10"/>
    </row>
    <row r="1559" spans="26:71" s="4" customFormat="1">
      <c r="Z1559" s="20"/>
      <c r="AK1559" s="20"/>
      <c r="AL1559" s="20"/>
      <c r="BS1559" s="10"/>
    </row>
    <row r="1560" spans="26:71" s="4" customFormat="1">
      <c r="Z1560" s="20"/>
      <c r="AK1560" s="20"/>
      <c r="AL1560" s="20"/>
      <c r="BS1560" s="10"/>
    </row>
    <row r="1561" spans="26:71" s="4" customFormat="1">
      <c r="Z1561" s="20"/>
      <c r="AK1561" s="20"/>
      <c r="AL1561" s="20"/>
      <c r="BS1561" s="10"/>
    </row>
    <row r="1562" spans="26:71" s="4" customFormat="1">
      <c r="Z1562" s="20"/>
      <c r="AK1562" s="20"/>
      <c r="AL1562" s="20"/>
      <c r="BS1562" s="10"/>
    </row>
    <row r="1563" spans="26:71" s="4" customFormat="1">
      <c r="Z1563" s="20"/>
      <c r="AK1563" s="20"/>
      <c r="AL1563" s="20"/>
      <c r="BS1563" s="10"/>
    </row>
    <row r="1564" spans="26:71" s="4" customFormat="1">
      <c r="Z1564" s="20"/>
      <c r="AK1564" s="20"/>
      <c r="BS1564" s="10"/>
    </row>
    <row r="1565" spans="26:71" s="4" customFormat="1">
      <c r="Z1565" s="20"/>
      <c r="AK1565" s="20"/>
      <c r="AL1565" s="20"/>
      <c r="BS1565" s="10"/>
    </row>
    <row r="1566" spans="26:71" s="4" customFormat="1">
      <c r="Z1566" s="20"/>
      <c r="AK1566" s="20"/>
      <c r="AL1566" s="20"/>
      <c r="BS1566" s="10"/>
    </row>
    <row r="1567" spans="26:71" s="4" customFormat="1">
      <c r="Z1567" s="20"/>
      <c r="AK1567" s="20"/>
      <c r="AL1567" s="20"/>
      <c r="BS1567" s="10"/>
    </row>
    <row r="1568" spans="26:71" s="4" customFormat="1">
      <c r="Z1568" s="20"/>
      <c r="AK1568" s="20"/>
      <c r="AL1568" s="20"/>
      <c r="BS1568" s="10"/>
    </row>
    <row r="1569" spans="26:114" s="4" customFormat="1">
      <c r="Z1569" s="20"/>
      <c r="AK1569" s="20"/>
      <c r="AL1569" s="20"/>
      <c r="BS1569" s="10"/>
    </row>
    <row r="1570" spans="26:114" s="4" customFormat="1">
      <c r="Z1570" s="20"/>
      <c r="AK1570" s="20"/>
      <c r="BS1570" s="10"/>
    </row>
    <row r="1571" spans="26:114" s="4" customFormat="1">
      <c r="Z1571" s="20"/>
      <c r="AK1571" s="20"/>
      <c r="AL1571" s="20"/>
      <c r="BS1571" s="10"/>
    </row>
    <row r="1572" spans="26:114" s="4" customFormat="1">
      <c r="Z1572" s="20"/>
      <c r="AK1572" s="20"/>
      <c r="AL1572" s="20"/>
      <c r="BS1572" s="10"/>
    </row>
    <row r="1573" spans="26:114" s="4" customFormat="1">
      <c r="Z1573" s="20"/>
      <c r="AK1573" s="20"/>
      <c r="AL1573" s="20"/>
      <c r="BS1573" s="10"/>
      <c r="DJ1573" s="20"/>
    </row>
    <row r="1574" spans="26:114" s="4" customFormat="1">
      <c r="Z1574" s="20"/>
      <c r="AK1574" s="20"/>
      <c r="BS1574" s="10"/>
    </row>
    <row r="1575" spans="26:114" s="4" customFormat="1">
      <c r="Z1575" s="20"/>
      <c r="AK1575" s="20"/>
      <c r="BS1575" s="10"/>
    </row>
    <row r="1576" spans="26:114" s="4" customFormat="1">
      <c r="Z1576" s="20"/>
      <c r="AK1576" s="20"/>
      <c r="AL1576" s="20"/>
      <c r="BS1576" s="10"/>
    </row>
    <row r="1577" spans="26:114" s="4" customFormat="1">
      <c r="Z1577" s="20"/>
      <c r="AK1577" s="20"/>
      <c r="AL1577" s="20"/>
      <c r="BS1577" s="10"/>
    </row>
    <row r="1578" spans="26:114" s="4" customFormat="1">
      <c r="Z1578" s="20"/>
      <c r="AK1578" s="20"/>
      <c r="AL1578" s="20"/>
      <c r="BS1578" s="10"/>
    </row>
    <row r="1579" spans="26:114" s="4" customFormat="1">
      <c r="Z1579" s="20"/>
      <c r="AK1579" s="20"/>
      <c r="AL1579" s="20"/>
      <c r="BS1579" s="10"/>
    </row>
    <row r="1580" spans="26:114" s="4" customFormat="1">
      <c r="Z1580" s="20"/>
      <c r="AK1580" s="20"/>
      <c r="BS1580" s="10"/>
    </row>
    <row r="1581" spans="26:114" s="4" customFormat="1">
      <c r="Z1581" s="20"/>
      <c r="AK1581" s="20"/>
      <c r="AL1581" s="20"/>
      <c r="BS1581" s="10"/>
    </row>
    <row r="1582" spans="26:114" s="4" customFormat="1">
      <c r="Z1582" s="20"/>
      <c r="AK1582" s="20"/>
      <c r="AL1582" s="20"/>
      <c r="BS1582" s="10"/>
      <c r="DJ1582" s="20"/>
    </row>
    <row r="1583" spans="26:114" s="4" customFormat="1">
      <c r="Z1583" s="20"/>
      <c r="AK1583" s="20"/>
      <c r="AL1583" s="20"/>
      <c r="BS1583" s="10"/>
    </row>
    <row r="1584" spans="26:114" s="4" customFormat="1">
      <c r="Z1584" s="20"/>
      <c r="AK1584" s="20"/>
      <c r="AL1584" s="20"/>
      <c r="BS1584" s="10"/>
    </row>
    <row r="1585" spans="26:114" s="4" customFormat="1">
      <c r="Z1585" s="20"/>
      <c r="AK1585" s="20"/>
      <c r="AL1585" s="20"/>
      <c r="BS1585" s="10"/>
    </row>
    <row r="1586" spans="26:114" s="4" customFormat="1">
      <c r="Z1586" s="20"/>
      <c r="AK1586" s="20"/>
      <c r="AL1586" s="20"/>
      <c r="BS1586" s="10"/>
    </row>
    <row r="1587" spans="26:114" s="4" customFormat="1">
      <c r="Z1587" s="20"/>
      <c r="AK1587" s="20"/>
      <c r="AL1587" s="20"/>
      <c r="BS1587" s="10"/>
    </row>
    <row r="1588" spans="26:114" s="4" customFormat="1">
      <c r="Z1588" s="20"/>
      <c r="AK1588" s="20"/>
      <c r="BS1588" s="10"/>
    </row>
    <row r="1589" spans="26:114" s="4" customFormat="1">
      <c r="Z1589" s="20"/>
      <c r="AK1589" s="20"/>
      <c r="BS1589" s="10"/>
    </row>
    <row r="1590" spans="26:114" s="4" customFormat="1">
      <c r="Z1590" s="20"/>
      <c r="AK1590" s="20"/>
      <c r="AL1590" s="20"/>
      <c r="BS1590" s="10"/>
    </row>
    <row r="1591" spans="26:114" s="4" customFormat="1">
      <c r="Z1591" s="20"/>
      <c r="AK1591" s="20"/>
      <c r="AL1591" s="20"/>
      <c r="BS1591" s="10"/>
    </row>
    <row r="1592" spans="26:114" s="4" customFormat="1">
      <c r="Z1592" s="20"/>
      <c r="AK1592" s="20"/>
      <c r="AL1592" s="20"/>
      <c r="BS1592" s="10"/>
    </row>
    <row r="1593" spans="26:114" s="4" customFormat="1">
      <c r="Z1593" s="20"/>
      <c r="AK1593" s="20"/>
      <c r="AL1593" s="20"/>
      <c r="BS1593" s="10"/>
    </row>
    <row r="1594" spans="26:114" s="4" customFormat="1">
      <c r="Z1594" s="20"/>
      <c r="AK1594" s="20"/>
      <c r="BS1594" s="10"/>
      <c r="DJ1594" s="20"/>
    </row>
    <row r="1595" spans="26:114" s="4" customFormat="1">
      <c r="Z1595" s="20"/>
      <c r="AK1595" s="20"/>
      <c r="AL1595" s="20"/>
      <c r="BS1595" s="10"/>
    </row>
    <row r="1596" spans="26:114" s="4" customFormat="1">
      <c r="Z1596" s="20"/>
      <c r="AK1596" s="20"/>
      <c r="AL1596" s="20"/>
      <c r="BS1596" s="10"/>
    </row>
    <row r="1597" spans="26:114" s="4" customFormat="1">
      <c r="Z1597" s="20"/>
      <c r="AK1597" s="20"/>
      <c r="AL1597" s="20"/>
      <c r="BS1597" s="10"/>
    </row>
    <row r="1598" spans="26:114" s="4" customFormat="1">
      <c r="Z1598" s="20"/>
      <c r="AK1598" s="20"/>
      <c r="AL1598" s="20"/>
      <c r="BS1598" s="10"/>
    </row>
    <row r="1599" spans="26:114" s="4" customFormat="1">
      <c r="Z1599" s="20"/>
      <c r="AK1599" s="20"/>
      <c r="AL1599" s="20"/>
      <c r="BS1599" s="10"/>
    </row>
    <row r="1600" spans="26:114" s="4" customFormat="1">
      <c r="Z1600" s="20"/>
      <c r="AK1600" s="20"/>
      <c r="AL1600" s="20"/>
      <c r="BS1600" s="10"/>
    </row>
    <row r="1601" spans="26:114" s="4" customFormat="1">
      <c r="Z1601" s="20"/>
      <c r="AK1601" s="20"/>
      <c r="AL1601" s="20"/>
      <c r="BS1601" s="10"/>
    </row>
    <row r="1602" spans="26:114" s="4" customFormat="1">
      <c r="Z1602" s="20"/>
      <c r="AK1602" s="20"/>
      <c r="BS1602" s="10"/>
    </row>
    <row r="1603" spans="26:114" s="4" customFormat="1">
      <c r="Z1603" s="20"/>
      <c r="AK1603" s="20"/>
      <c r="AL1603" s="20"/>
      <c r="BS1603" s="10"/>
    </row>
    <row r="1604" spans="26:114" s="4" customFormat="1">
      <c r="Z1604" s="20"/>
      <c r="AK1604" s="20"/>
      <c r="AL1604" s="20"/>
      <c r="BS1604" s="10"/>
    </row>
    <row r="1605" spans="26:114" s="4" customFormat="1">
      <c r="Z1605" s="20"/>
      <c r="AK1605" s="20"/>
      <c r="AL1605" s="20"/>
      <c r="BS1605" s="10"/>
    </row>
    <row r="1606" spans="26:114" s="4" customFormat="1">
      <c r="Z1606" s="20"/>
      <c r="AK1606" s="20"/>
      <c r="AL1606" s="20"/>
      <c r="BS1606" s="10"/>
      <c r="DJ1606" s="20"/>
    </row>
    <row r="1607" spans="26:114" s="4" customFormat="1">
      <c r="Z1607" s="20"/>
      <c r="AK1607" s="20"/>
      <c r="AL1607" s="20"/>
      <c r="BS1607" s="10"/>
    </row>
    <row r="1608" spans="26:114" s="4" customFormat="1">
      <c r="Z1608" s="20"/>
      <c r="AK1608" s="20"/>
      <c r="AL1608" s="20"/>
      <c r="BS1608" s="10"/>
    </row>
    <row r="1609" spans="26:114" s="4" customFormat="1">
      <c r="Z1609" s="20"/>
      <c r="AK1609" s="20"/>
      <c r="BS1609" s="10"/>
    </row>
    <row r="1610" spans="26:114" s="4" customFormat="1">
      <c r="Z1610" s="20"/>
      <c r="AK1610" s="20"/>
      <c r="AL1610" s="20"/>
      <c r="BS1610" s="10"/>
    </row>
    <row r="1611" spans="26:114" s="4" customFormat="1">
      <c r="Z1611" s="20"/>
      <c r="AK1611" s="20"/>
      <c r="BS1611" s="10"/>
    </row>
    <row r="1612" spans="26:114" s="4" customFormat="1">
      <c r="Z1612" s="20"/>
      <c r="AK1612" s="20"/>
      <c r="AL1612" s="20"/>
      <c r="BS1612" s="10"/>
    </row>
    <row r="1613" spans="26:114" s="4" customFormat="1">
      <c r="Z1613" s="20"/>
      <c r="AK1613" s="20"/>
      <c r="BS1613" s="10"/>
    </row>
    <row r="1614" spans="26:114" s="4" customFormat="1">
      <c r="Z1614" s="20"/>
      <c r="AK1614" s="20"/>
      <c r="BS1614" s="10"/>
    </row>
    <row r="1615" spans="26:114" s="4" customFormat="1">
      <c r="Z1615" s="20"/>
      <c r="AK1615" s="20"/>
      <c r="BS1615" s="10"/>
    </row>
    <row r="1616" spans="26:114" s="4" customFormat="1">
      <c r="Z1616" s="20"/>
      <c r="AK1616" s="20"/>
      <c r="BS1616" s="10"/>
    </row>
    <row r="1617" spans="26:114" s="4" customFormat="1">
      <c r="Z1617" s="20"/>
      <c r="AK1617" s="20"/>
      <c r="BS1617" s="10"/>
    </row>
    <row r="1618" spans="26:114" s="4" customFormat="1">
      <c r="Z1618" s="20"/>
      <c r="AK1618" s="20"/>
      <c r="AL1618" s="20"/>
      <c r="BS1618" s="10"/>
      <c r="DJ1618" s="20"/>
    </row>
    <row r="1619" spans="26:114" s="4" customFormat="1">
      <c r="Z1619" s="20"/>
      <c r="AK1619" s="20"/>
      <c r="AL1619" s="20"/>
      <c r="BS1619" s="10"/>
      <c r="DJ1619" s="20"/>
    </row>
    <row r="1620" spans="26:114" s="4" customFormat="1">
      <c r="Z1620" s="20"/>
      <c r="AK1620" s="20"/>
      <c r="BS1620" s="10"/>
      <c r="DJ1620" s="20"/>
    </row>
    <row r="1621" spans="26:114" s="4" customFormat="1">
      <c r="Z1621" s="20"/>
      <c r="AK1621" s="20"/>
      <c r="AL1621" s="20"/>
      <c r="BS1621" s="10"/>
    </row>
    <row r="1622" spans="26:114" s="4" customFormat="1">
      <c r="Z1622" s="20"/>
      <c r="AK1622" s="20"/>
      <c r="AL1622" s="20"/>
      <c r="BS1622" s="10"/>
      <c r="DJ1622" s="20"/>
    </row>
    <row r="1623" spans="26:114" s="4" customFormat="1">
      <c r="Z1623" s="20"/>
      <c r="AK1623" s="20"/>
      <c r="BS1623" s="10"/>
      <c r="DJ1623" s="20"/>
    </row>
    <row r="1624" spans="26:114" s="4" customFormat="1">
      <c r="Z1624" s="20"/>
      <c r="AK1624" s="20"/>
      <c r="AL1624" s="20"/>
      <c r="BS1624" s="10"/>
      <c r="DJ1624" s="20"/>
    </row>
    <row r="1625" spans="26:114" s="4" customFormat="1">
      <c r="Z1625" s="20"/>
      <c r="AK1625" s="20"/>
      <c r="AL1625" s="20"/>
      <c r="BS1625" s="10"/>
    </row>
    <row r="1626" spans="26:114" s="4" customFormat="1">
      <c r="Z1626" s="20"/>
      <c r="AK1626" s="20"/>
      <c r="AL1626" s="20"/>
      <c r="BS1626" s="10"/>
      <c r="DJ1626" s="20"/>
    </row>
    <row r="1627" spans="26:114" s="4" customFormat="1">
      <c r="Z1627" s="20"/>
      <c r="AK1627" s="20"/>
      <c r="AL1627" s="20"/>
      <c r="BS1627" s="10"/>
    </row>
    <row r="1628" spans="26:114" s="4" customFormat="1">
      <c r="Z1628" s="20"/>
      <c r="AK1628" s="20"/>
      <c r="AL1628" s="20"/>
      <c r="BS1628" s="10"/>
      <c r="DJ1628" s="20"/>
    </row>
    <row r="1629" spans="26:114" s="4" customFormat="1">
      <c r="Z1629" s="20"/>
      <c r="AK1629" s="20"/>
      <c r="AL1629" s="20"/>
      <c r="BS1629" s="10"/>
    </row>
    <row r="1630" spans="26:114" s="4" customFormat="1">
      <c r="Z1630" s="20"/>
      <c r="AK1630" s="20"/>
      <c r="AL1630" s="20"/>
      <c r="BS1630" s="10"/>
    </row>
    <row r="1631" spans="26:114" s="4" customFormat="1">
      <c r="Z1631" s="20"/>
      <c r="AK1631" s="20"/>
      <c r="AL1631" s="20"/>
      <c r="BS1631" s="10"/>
      <c r="DJ1631" s="20"/>
    </row>
    <row r="1632" spans="26:114" s="4" customFormat="1">
      <c r="Z1632" s="20"/>
      <c r="AK1632" s="20"/>
      <c r="AL1632" s="20"/>
      <c r="BS1632" s="10"/>
      <c r="DJ1632" s="20"/>
    </row>
    <row r="1633" spans="26:114" s="4" customFormat="1">
      <c r="Z1633" s="20"/>
      <c r="AK1633" s="20"/>
      <c r="AL1633" s="20"/>
      <c r="BS1633" s="10"/>
      <c r="DJ1633" s="20"/>
    </row>
    <row r="1634" spans="26:114" s="4" customFormat="1">
      <c r="Z1634" s="20"/>
      <c r="AK1634" s="20"/>
      <c r="AL1634" s="20"/>
      <c r="BS1634" s="10"/>
      <c r="DJ1634" s="20"/>
    </row>
    <row r="1635" spans="26:114" s="4" customFormat="1">
      <c r="Z1635" s="20"/>
      <c r="AK1635" s="20"/>
      <c r="AL1635" s="20"/>
      <c r="BS1635" s="10"/>
      <c r="DJ1635" s="20"/>
    </row>
    <row r="1636" spans="26:114" s="4" customFormat="1">
      <c r="Z1636" s="20"/>
      <c r="AK1636" s="20"/>
      <c r="AL1636" s="20"/>
      <c r="BS1636" s="10"/>
    </row>
    <row r="1637" spans="26:114" s="4" customFormat="1">
      <c r="Z1637" s="20"/>
      <c r="AK1637" s="20"/>
      <c r="AL1637" s="20"/>
      <c r="BS1637" s="10"/>
      <c r="DJ1637" s="20"/>
    </row>
    <row r="1638" spans="26:114" s="4" customFormat="1">
      <c r="Z1638" s="20"/>
      <c r="AK1638" s="20"/>
      <c r="AL1638" s="20"/>
      <c r="BS1638" s="10"/>
      <c r="DJ1638" s="20"/>
    </row>
    <row r="1639" spans="26:114" s="4" customFormat="1">
      <c r="Z1639" s="20"/>
      <c r="AK1639" s="20"/>
      <c r="AL1639" s="20"/>
      <c r="BS1639" s="10"/>
      <c r="DJ1639" s="20"/>
    </row>
    <row r="1640" spans="26:114" s="4" customFormat="1">
      <c r="Z1640" s="20"/>
      <c r="AK1640" s="20"/>
      <c r="AL1640" s="20"/>
      <c r="BS1640" s="10"/>
      <c r="DJ1640" s="20"/>
    </row>
    <row r="1641" spans="26:114" s="4" customFormat="1">
      <c r="Z1641" s="20"/>
      <c r="AK1641" s="20"/>
      <c r="AL1641" s="20"/>
      <c r="BS1641" s="10"/>
    </row>
    <row r="1642" spans="26:114" s="4" customFormat="1">
      <c r="Z1642" s="20"/>
      <c r="AK1642" s="20"/>
      <c r="AL1642" s="20"/>
      <c r="BS1642" s="10"/>
      <c r="DJ1642" s="20"/>
    </row>
    <row r="1643" spans="26:114" s="4" customFormat="1">
      <c r="Z1643" s="20"/>
      <c r="AK1643" s="20"/>
      <c r="BS1643" s="10"/>
      <c r="DJ1643" s="20"/>
    </row>
    <row r="1644" spans="26:114" s="4" customFormat="1">
      <c r="Z1644" s="20"/>
      <c r="AK1644" s="20"/>
      <c r="BS1644" s="10"/>
      <c r="DJ1644" s="20"/>
    </row>
    <row r="1645" spans="26:114" s="4" customFormat="1">
      <c r="Z1645" s="20"/>
      <c r="AK1645" s="20"/>
      <c r="BS1645" s="10"/>
    </row>
    <row r="1646" spans="26:114" s="4" customFormat="1">
      <c r="Z1646" s="20"/>
      <c r="AK1646" s="20"/>
      <c r="AL1646" s="20"/>
      <c r="BS1646" s="10"/>
      <c r="DJ1646" s="20"/>
    </row>
    <row r="1647" spans="26:114" s="4" customFormat="1">
      <c r="Z1647" s="20"/>
      <c r="AK1647" s="20"/>
      <c r="BS1647" s="10"/>
      <c r="DJ1647" s="20"/>
    </row>
    <row r="1648" spans="26:114" s="4" customFormat="1">
      <c r="Z1648" s="20"/>
      <c r="AK1648" s="20"/>
      <c r="BS1648" s="10"/>
      <c r="DJ1648" s="20"/>
    </row>
    <row r="1649" spans="26:114" s="4" customFormat="1">
      <c r="Z1649" s="20"/>
      <c r="AK1649" s="20"/>
      <c r="BS1649" s="10"/>
      <c r="DJ1649" s="20"/>
    </row>
    <row r="1650" spans="26:114" s="4" customFormat="1">
      <c r="Z1650" s="20"/>
      <c r="AK1650" s="20"/>
      <c r="BS1650" s="10"/>
      <c r="DJ1650" s="20"/>
    </row>
    <row r="1651" spans="26:114" s="4" customFormat="1">
      <c r="Z1651" s="20"/>
      <c r="AK1651" s="20"/>
      <c r="BS1651" s="10"/>
      <c r="DJ1651" s="20"/>
    </row>
    <row r="1652" spans="26:114" s="4" customFormat="1">
      <c r="Z1652" s="20"/>
      <c r="AK1652" s="20"/>
      <c r="BS1652" s="10"/>
    </row>
    <row r="1653" spans="26:114" s="4" customFormat="1">
      <c r="Z1653" s="20"/>
      <c r="AK1653" s="20"/>
      <c r="BS1653" s="10"/>
    </row>
    <row r="1654" spans="26:114" s="4" customFormat="1">
      <c r="Z1654" s="20"/>
      <c r="AK1654" s="20"/>
      <c r="BS1654" s="10"/>
    </row>
    <row r="1655" spans="26:114" s="4" customFormat="1">
      <c r="Z1655" s="20"/>
      <c r="AK1655" s="20"/>
      <c r="BS1655" s="10"/>
    </row>
    <row r="1656" spans="26:114" s="4" customFormat="1">
      <c r="Z1656" s="20"/>
      <c r="AK1656" s="20"/>
      <c r="BS1656" s="10"/>
    </row>
    <row r="1657" spans="26:114" s="4" customFormat="1">
      <c r="Z1657" s="20"/>
      <c r="AK1657" s="20"/>
      <c r="BS1657" s="10"/>
    </row>
    <row r="1658" spans="26:114" s="4" customFormat="1">
      <c r="Z1658" s="20"/>
      <c r="AK1658" s="20"/>
      <c r="BS1658" s="10"/>
    </row>
    <row r="1659" spans="26:114" s="4" customFormat="1">
      <c r="Z1659" s="20"/>
      <c r="AK1659" s="20"/>
      <c r="BS1659" s="10"/>
    </row>
    <row r="1660" spans="26:114" s="4" customFormat="1">
      <c r="Z1660" s="20"/>
      <c r="AK1660" s="20"/>
      <c r="BS1660" s="10"/>
    </row>
    <row r="1661" spans="26:114" s="4" customFormat="1">
      <c r="Z1661" s="20"/>
      <c r="AK1661" s="20"/>
      <c r="AL1661" s="20"/>
      <c r="BS1661" s="10"/>
    </row>
    <row r="1662" spans="26:114" s="4" customFormat="1">
      <c r="Z1662" s="20"/>
      <c r="AK1662" s="20"/>
      <c r="BS1662" s="10"/>
    </row>
    <row r="1663" spans="26:114" s="4" customFormat="1">
      <c r="Z1663" s="20"/>
      <c r="AK1663" s="20"/>
      <c r="BS1663" s="10"/>
    </row>
    <row r="1664" spans="26:114" s="4" customFormat="1">
      <c r="Z1664" s="20"/>
      <c r="AK1664" s="20"/>
      <c r="BS1664" s="10"/>
    </row>
    <row r="1665" spans="26:71" s="4" customFormat="1">
      <c r="Z1665" s="20"/>
      <c r="AK1665" s="20"/>
      <c r="BS1665" s="10"/>
    </row>
    <row r="1666" spans="26:71" s="4" customFormat="1">
      <c r="Z1666" s="20"/>
      <c r="AK1666" s="20"/>
      <c r="BS1666" s="10"/>
    </row>
    <row r="1667" spans="26:71" s="4" customFormat="1">
      <c r="Z1667" s="20"/>
      <c r="AK1667" s="20"/>
      <c r="BS1667" s="10"/>
    </row>
    <row r="1668" spans="26:71" s="4" customFormat="1">
      <c r="Z1668" s="20"/>
      <c r="AK1668" s="20"/>
      <c r="BS1668" s="10"/>
    </row>
    <row r="1669" spans="26:71" s="4" customFormat="1">
      <c r="Z1669" s="20"/>
      <c r="AK1669" s="20"/>
      <c r="BS1669" s="10"/>
    </row>
    <row r="1670" spans="26:71" s="4" customFormat="1">
      <c r="Z1670" s="20"/>
      <c r="AK1670" s="20"/>
      <c r="BS1670" s="10"/>
    </row>
    <row r="1671" spans="26:71" s="4" customFormat="1">
      <c r="Z1671" s="20"/>
      <c r="AK1671" s="20"/>
      <c r="BS1671" s="10"/>
    </row>
    <row r="1672" spans="26:71" s="4" customFormat="1">
      <c r="Z1672" s="20"/>
      <c r="AK1672" s="20"/>
      <c r="BS1672" s="10"/>
    </row>
    <row r="1673" spans="26:71" s="4" customFormat="1">
      <c r="Z1673" s="20"/>
      <c r="AK1673" s="20"/>
      <c r="BS1673" s="10"/>
    </row>
    <row r="1674" spans="26:71" s="4" customFormat="1">
      <c r="Z1674" s="20"/>
      <c r="AK1674" s="20"/>
      <c r="BS1674" s="10"/>
    </row>
    <row r="1675" spans="26:71" s="4" customFormat="1">
      <c r="Z1675" s="20"/>
      <c r="AK1675" s="20"/>
      <c r="BS1675" s="10"/>
    </row>
    <row r="1676" spans="26:71" s="4" customFormat="1">
      <c r="Z1676" s="20"/>
      <c r="AK1676" s="20"/>
      <c r="BS1676" s="10"/>
    </row>
    <row r="1677" spans="26:71" s="4" customFormat="1">
      <c r="Z1677" s="20"/>
      <c r="AK1677" s="20"/>
      <c r="BS1677" s="10"/>
    </row>
    <row r="1678" spans="26:71" s="4" customFormat="1">
      <c r="Z1678" s="20"/>
      <c r="AK1678" s="20"/>
      <c r="BS1678" s="10"/>
    </row>
    <row r="1679" spans="26:71" s="4" customFormat="1">
      <c r="Z1679" s="20"/>
      <c r="AK1679" s="20"/>
      <c r="AL1679" s="20"/>
      <c r="BS1679" s="10"/>
    </row>
    <row r="1680" spans="26:71" s="4" customFormat="1">
      <c r="Z1680" s="20"/>
      <c r="AK1680" s="20"/>
      <c r="AL1680" s="20"/>
      <c r="BS1680" s="10"/>
    </row>
    <row r="1681" spans="26:71" s="4" customFormat="1">
      <c r="Z1681" s="20"/>
      <c r="AK1681" s="20"/>
      <c r="AL1681" s="20"/>
      <c r="BS1681" s="10"/>
    </row>
    <row r="1682" spans="26:71" s="4" customFormat="1">
      <c r="Z1682" s="20"/>
      <c r="AK1682" s="20"/>
      <c r="AL1682" s="20"/>
      <c r="BS1682" s="10"/>
    </row>
    <row r="1683" spans="26:71" s="4" customFormat="1">
      <c r="Z1683" s="20"/>
      <c r="AK1683" s="20"/>
      <c r="AL1683" s="20"/>
      <c r="BS1683" s="10"/>
    </row>
    <row r="1684" spans="26:71" s="4" customFormat="1">
      <c r="Z1684" s="20"/>
      <c r="AK1684" s="20"/>
      <c r="AL1684" s="20"/>
      <c r="BS1684" s="10"/>
    </row>
    <row r="1685" spans="26:71" s="4" customFormat="1">
      <c r="Z1685" s="20"/>
      <c r="AK1685" s="20"/>
      <c r="BS1685" s="10"/>
    </row>
    <row r="1686" spans="26:71" s="4" customFormat="1">
      <c r="Z1686" s="20"/>
      <c r="AK1686" s="20"/>
      <c r="BS1686" s="10"/>
    </row>
    <row r="1687" spans="26:71" s="4" customFormat="1">
      <c r="Z1687" s="20"/>
      <c r="AK1687" s="20"/>
      <c r="AL1687" s="20"/>
      <c r="BS1687" s="10"/>
    </row>
    <row r="1688" spans="26:71" s="4" customFormat="1">
      <c r="Z1688" s="20"/>
      <c r="AK1688" s="20"/>
      <c r="BS1688" s="10"/>
    </row>
    <row r="1689" spans="26:71" s="4" customFormat="1">
      <c r="Z1689" s="20"/>
      <c r="AK1689" s="20"/>
      <c r="AL1689" s="20"/>
      <c r="BS1689" s="10"/>
    </row>
    <row r="1690" spans="26:71" s="4" customFormat="1">
      <c r="Z1690" s="20"/>
      <c r="AK1690" s="20"/>
      <c r="BS1690" s="10"/>
    </row>
    <row r="1691" spans="26:71" s="4" customFormat="1">
      <c r="Z1691" s="20"/>
      <c r="AK1691" s="20"/>
      <c r="BS1691" s="10"/>
    </row>
    <row r="1692" spans="26:71" s="4" customFormat="1">
      <c r="Z1692" s="20"/>
      <c r="AK1692" s="20"/>
      <c r="AL1692" s="20"/>
      <c r="BS1692" s="10"/>
    </row>
    <row r="1693" spans="26:71" s="4" customFormat="1">
      <c r="Z1693" s="20"/>
      <c r="AK1693" s="20"/>
      <c r="AL1693" s="20"/>
      <c r="BS1693" s="10"/>
    </row>
    <row r="1694" spans="26:71" s="4" customFormat="1">
      <c r="Z1694" s="20"/>
      <c r="AK1694" s="20"/>
      <c r="BS1694" s="10"/>
    </row>
    <row r="1695" spans="26:71" s="4" customFormat="1">
      <c r="Z1695" s="20"/>
      <c r="AK1695" s="20"/>
      <c r="BS1695" s="10"/>
    </row>
    <row r="1696" spans="26:71" s="4" customFormat="1">
      <c r="Z1696" s="20"/>
      <c r="AK1696" s="20"/>
      <c r="AL1696" s="20"/>
      <c r="BS1696" s="10"/>
    </row>
    <row r="1697" spans="26:114" s="4" customFormat="1">
      <c r="Z1697" s="20"/>
      <c r="AK1697" s="20"/>
      <c r="BS1697" s="10"/>
    </row>
    <row r="1698" spans="26:114" s="4" customFormat="1">
      <c r="Z1698" s="20"/>
      <c r="AK1698" s="20"/>
      <c r="AL1698" s="20"/>
      <c r="BS1698" s="10"/>
    </row>
    <row r="1699" spans="26:114" s="4" customFormat="1">
      <c r="Z1699" s="20"/>
      <c r="AK1699" s="20"/>
      <c r="BS1699" s="10"/>
    </row>
    <row r="1700" spans="26:114" s="4" customFormat="1">
      <c r="Z1700" s="20"/>
      <c r="AK1700" s="20"/>
      <c r="BS1700" s="10"/>
    </row>
    <row r="1701" spans="26:114" s="4" customFormat="1">
      <c r="Z1701" s="20"/>
      <c r="AK1701" s="20"/>
      <c r="BS1701" s="10"/>
    </row>
    <row r="1702" spans="26:114" s="4" customFormat="1">
      <c r="Z1702" s="20"/>
      <c r="AK1702" s="20"/>
      <c r="BS1702" s="10"/>
    </row>
    <row r="1703" spans="26:114" s="4" customFormat="1">
      <c r="Z1703" s="20"/>
      <c r="AK1703" s="20"/>
      <c r="BS1703" s="10"/>
    </row>
    <row r="1704" spans="26:114" s="4" customFormat="1">
      <c r="Z1704" s="20"/>
      <c r="AK1704" s="20"/>
      <c r="AL1704" s="20"/>
      <c r="BS1704" s="10"/>
    </row>
    <row r="1705" spans="26:114" s="4" customFormat="1">
      <c r="Z1705" s="20"/>
      <c r="AK1705" s="20"/>
      <c r="BS1705" s="10"/>
      <c r="DJ1705" s="20"/>
    </row>
    <row r="1706" spans="26:114" s="4" customFormat="1">
      <c r="Z1706" s="20"/>
      <c r="AK1706" s="20"/>
      <c r="BS1706" s="10"/>
    </row>
    <row r="1707" spans="26:114" s="4" customFormat="1">
      <c r="Z1707" s="20"/>
      <c r="AK1707" s="20"/>
      <c r="AL1707" s="20"/>
      <c r="BS1707" s="10"/>
    </row>
    <row r="1708" spans="26:114" s="4" customFormat="1">
      <c r="Z1708" s="20"/>
      <c r="AK1708" s="20"/>
      <c r="BS1708" s="10"/>
    </row>
    <row r="1709" spans="26:114" s="4" customFormat="1">
      <c r="Z1709" s="20"/>
      <c r="AK1709" s="20"/>
      <c r="AL1709" s="20"/>
      <c r="BS1709" s="10"/>
    </row>
    <row r="1710" spans="26:114" s="4" customFormat="1">
      <c r="Z1710" s="20"/>
      <c r="AK1710" s="20"/>
      <c r="BS1710" s="10"/>
      <c r="DJ1710" s="20"/>
    </row>
    <row r="1711" spans="26:114" s="4" customFormat="1">
      <c r="Z1711" s="20"/>
      <c r="AK1711" s="20"/>
      <c r="BS1711" s="10"/>
    </row>
    <row r="1712" spans="26:114" s="4" customFormat="1">
      <c r="Z1712" s="20"/>
      <c r="AK1712" s="20"/>
      <c r="BS1712" s="10"/>
      <c r="DJ1712" s="20"/>
    </row>
    <row r="1713" spans="26:114" s="4" customFormat="1">
      <c r="Z1713" s="20"/>
      <c r="AK1713" s="20"/>
      <c r="BS1713" s="10"/>
      <c r="DJ1713" s="20"/>
    </row>
    <row r="1714" spans="26:114" s="4" customFormat="1">
      <c r="Z1714" s="20"/>
      <c r="AK1714" s="20"/>
      <c r="AL1714" s="20"/>
      <c r="BS1714" s="10"/>
    </row>
    <row r="1715" spans="26:114" s="4" customFormat="1">
      <c r="Z1715" s="20"/>
      <c r="AK1715" s="20"/>
      <c r="AL1715" s="20"/>
      <c r="BS1715" s="10"/>
    </row>
    <row r="1716" spans="26:114" s="4" customFormat="1">
      <c r="Z1716" s="20"/>
      <c r="AK1716" s="20"/>
      <c r="BS1716" s="10"/>
      <c r="DJ1716" s="20"/>
    </row>
    <row r="1717" spans="26:114" s="4" customFormat="1">
      <c r="Z1717" s="20"/>
      <c r="AK1717" s="20"/>
      <c r="BS1717" s="10"/>
    </row>
    <row r="1718" spans="26:114" s="4" customFormat="1">
      <c r="Z1718" s="20"/>
      <c r="AK1718" s="20"/>
      <c r="AL1718" s="20"/>
      <c r="BS1718" s="10"/>
    </row>
    <row r="1719" spans="26:114" s="4" customFormat="1">
      <c r="Z1719" s="20"/>
      <c r="AK1719" s="20"/>
      <c r="AL1719" s="20"/>
      <c r="BS1719" s="10"/>
    </row>
    <row r="1720" spans="26:114" s="4" customFormat="1">
      <c r="Z1720" s="20"/>
      <c r="AK1720" s="20"/>
      <c r="AL1720" s="20"/>
      <c r="BS1720" s="10"/>
    </row>
    <row r="1721" spans="26:114" s="4" customFormat="1">
      <c r="Z1721" s="20"/>
      <c r="AK1721" s="20"/>
      <c r="AL1721" s="20"/>
      <c r="BS1721" s="10"/>
    </row>
    <row r="1722" spans="26:114" s="4" customFormat="1">
      <c r="Z1722" s="20"/>
      <c r="AK1722" s="20"/>
      <c r="AL1722" s="20"/>
      <c r="BS1722" s="10"/>
    </row>
    <row r="1723" spans="26:114" s="4" customFormat="1">
      <c r="Z1723" s="20"/>
      <c r="AK1723" s="20"/>
      <c r="BS1723" s="10"/>
      <c r="DJ1723" s="20"/>
    </row>
    <row r="1724" spans="26:114" s="4" customFormat="1">
      <c r="Z1724" s="20"/>
      <c r="AK1724" s="20"/>
      <c r="BS1724" s="10"/>
      <c r="DJ1724" s="20"/>
    </row>
    <row r="1725" spans="26:114" s="4" customFormat="1">
      <c r="Z1725" s="20"/>
      <c r="AK1725" s="20"/>
      <c r="AL1725" s="20"/>
      <c r="BS1725" s="10"/>
      <c r="DJ1725" s="20"/>
    </row>
    <row r="1726" spans="26:114" s="4" customFormat="1">
      <c r="Z1726" s="20"/>
      <c r="AK1726" s="20"/>
      <c r="BS1726" s="10"/>
      <c r="DJ1726" s="20"/>
    </row>
    <row r="1727" spans="26:114" s="4" customFormat="1">
      <c r="Z1727" s="20"/>
      <c r="AK1727" s="20"/>
      <c r="BS1727" s="10"/>
      <c r="DJ1727" s="20"/>
    </row>
    <row r="1728" spans="26:114" s="4" customFormat="1">
      <c r="Z1728" s="20"/>
      <c r="AK1728" s="20"/>
      <c r="BS1728" s="10"/>
      <c r="DJ1728" s="20"/>
    </row>
    <row r="1729" spans="26:114" s="4" customFormat="1">
      <c r="Z1729" s="20"/>
      <c r="AK1729" s="20"/>
      <c r="AL1729" s="20"/>
      <c r="BS1729" s="10"/>
    </row>
    <row r="1730" spans="26:114" s="4" customFormat="1">
      <c r="Z1730" s="20"/>
      <c r="AK1730" s="20"/>
      <c r="BS1730" s="10"/>
    </row>
    <row r="1731" spans="26:114" s="4" customFormat="1">
      <c r="Z1731" s="20"/>
      <c r="AK1731" s="20"/>
      <c r="BS1731" s="10"/>
    </row>
    <row r="1732" spans="26:114" s="4" customFormat="1">
      <c r="Z1732" s="20"/>
      <c r="AK1732" s="20"/>
      <c r="BS1732" s="10"/>
      <c r="DJ1732" s="20"/>
    </row>
    <row r="1733" spans="26:114" s="4" customFormat="1">
      <c r="Z1733" s="20"/>
      <c r="AK1733" s="20"/>
      <c r="BS1733" s="10"/>
    </row>
    <row r="1734" spans="26:114" s="4" customFormat="1">
      <c r="Z1734" s="20"/>
      <c r="AK1734" s="20"/>
      <c r="BS1734" s="10"/>
    </row>
    <row r="1735" spans="26:114" s="4" customFormat="1">
      <c r="Z1735" s="20"/>
      <c r="AK1735" s="20"/>
      <c r="BS1735" s="10"/>
      <c r="DJ1735" s="20"/>
    </row>
    <row r="1736" spans="26:114" s="4" customFormat="1">
      <c r="Z1736" s="20"/>
      <c r="AK1736" s="20"/>
      <c r="AL1736" s="20"/>
      <c r="BS1736" s="10"/>
    </row>
    <row r="1737" spans="26:114" s="4" customFormat="1">
      <c r="Z1737" s="20"/>
      <c r="AK1737" s="20"/>
      <c r="BS1737" s="10"/>
    </row>
    <row r="1738" spans="26:114" s="4" customFormat="1">
      <c r="Z1738" s="20"/>
      <c r="AK1738" s="20"/>
      <c r="BS1738" s="10"/>
    </row>
    <row r="1739" spans="26:114" s="4" customFormat="1">
      <c r="Z1739" s="20"/>
      <c r="AK1739" s="20"/>
      <c r="BS1739" s="10"/>
    </row>
    <row r="1740" spans="26:114" s="4" customFormat="1">
      <c r="Z1740" s="20"/>
      <c r="AK1740" s="20"/>
      <c r="AL1740" s="20"/>
      <c r="BS1740" s="10"/>
    </row>
    <row r="1741" spans="26:114" s="4" customFormat="1">
      <c r="Z1741" s="20"/>
      <c r="AK1741" s="20"/>
      <c r="AL1741" s="20"/>
      <c r="BS1741" s="10"/>
    </row>
    <row r="1742" spans="26:114" s="4" customFormat="1">
      <c r="Z1742" s="20"/>
      <c r="AK1742" s="20"/>
      <c r="AL1742" s="20"/>
      <c r="BS1742" s="10"/>
    </row>
    <row r="1743" spans="26:114" s="4" customFormat="1">
      <c r="Z1743" s="20"/>
      <c r="AK1743" s="20"/>
      <c r="AL1743" s="20"/>
      <c r="BS1743" s="10"/>
    </row>
    <row r="1744" spans="26:114" s="4" customFormat="1">
      <c r="Z1744" s="20"/>
      <c r="AK1744" s="20"/>
      <c r="AL1744" s="20"/>
      <c r="BS1744" s="10"/>
    </row>
    <row r="1745" spans="26:71" s="4" customFormat="1">
      <c r="Z1745" s="20"/>
      <c r="AK1745" s="20"/>
      <c r="AL1745" s="20"/>
      <c r="BS1745" s="10"/>
    </row>
    <row r="1746" spans="26:71" s="4" customFormat="1">
      <c r="Z1746" s="20"/>
      <c r="AK1746" s="20"/>
      <c r="AL1746" s="20"/>
      <c r="BS1746" s="10"/>
    </row>
    <row r="1747" spans="26:71" s="4" customFormat="1">
      <c r="Z1747" s="20"/>
      <c r="AK1747" s="20"/>
      <c r="AL1747" s="20"/>
      <c r="BS1747" s="10"/>
    </row>
    <row r="1748" spans="26:71" s="4" customFormat="1">
      <c r="Z1748" s="20"/>
      <c r="AK1748" s="20"/>
      <c r="BS1748" s="10"/>
    </row>
    <row r="1749" spans="26:71" s="4" customFormat="1">
      <c r="Z1749" s="20"/>
      <c r="AK1749" s="20"/>
      <c r="AL1749" s="20"/>
      <c r="BS1749" s="10"/>
    </row>
    <row r="1750" spans="26:71" s="4" customFormat="1">
      <c r="Z1750" s="20"/>
      <c r="AK1750" s="20"/>
      <c r="AL1750" s="20"/>
      <c r="BS1750" s="10"/>
    </row>
    <row r="1751" spans="26:71" s="4" customFormat="1">
      <c r="Z1751" s="20"/>
      <c r="AK1751" s="20"/>
      <c r="BS1751" s="10"/>
    </row>
    <row r="1752" spans="26:71" s="4" customFormat="1">
      <c r="Z1752" s="20"/>
      <c r="AK1752" s="20"/>
      <c r="BS1752" s="10"/>
    </row>
    <row r="1753" spans="26:71" s="4" customFormat="1">
      <c r="Z1753" s="20"/>
      <c r="AK1753" s="20"/>
      <c r="BS1753" s="10"/>
    </row>
    <row r="1754" spans="26:71" s="4" customFormat="1">
      <c r="Z1754" s="20"/>
      <c r="AK1754" s="20"/>
      <c r="AL1754" s="20"/>
      <c r="BS1754" s="10"/>
    </row>
    <row r="1755" spans="26:71" s="4" customFormat="1">
      <c r="Z1755" s="20"/>
      <c r="AK1755" s="20"/>
      <c r="AL1755" s="20"/>
      <c r="BS1755" s="10"/>
    </row>
    <row r="1756" spans="26:71" s="4" customFormat="1">
      <c r="Z1756" s="20"/>
      <c r="AK1756" s="20"/>
      <c r="AL1756" s="20"/>
      <c r="BS1756" s="10"/>
    </row>
    <row r="1757" spans="26:71" s="4" customFormat="1">
      <c r="Z1757" s="20"/>
      <c r="AK1757" s="20"/>
      <c r="AL1757" s="20"/>
      <c r="BS1757" s="10"/>
    </row>
    <row r="1758" spans="26:71" s="4" customFormat="1">
      <c r="Z1758" s="20"/>
      <c r="AK1758" s="20"/>
      <c r="BS1758" s="10"/>
    </row>
    <row r="1759" spans="26:71" s="4" customFormat="1">
      <c r="Z1759" s="20"/>
      <c r="AK1759" s="20"/>
      <c r="AL1759" s="20"/>
      <c r="BS1759" s="10"/>
    </row>
    <row r="1760" spans="26:71" s="4" customFormat="1">
      <c r="Z1760" s="20"/>
      <c r="AK1760" s="20"/>
      <c r="AL1760" s="20"/>
      <c r="BS1760" s="10"/>
    </row>
    <row r="1761" spans="26:114" s="4" customFormat="1">
      <c r="Z1761" s="20"/>
      <c r="AK1761" s="20"/>
      <c r="AL1761" s="20"/>
      <c r="BS1761" s="10"/>
    </row>
    <row r="1762" spans="26:114" s="4" customFormat="1">
      <c r="Z1762" s="20"/>
      <c r="AK1762" s="20"/>
      <c r="AL1762" s="20"/>
      <c r="BS1762" s="10"/>
    </row>
    <row r="1763" spans="26:114" s="4" customFormat="1">
      <c r="Z1763" s="20"/>
      <c r="AK1763" s="20"/>
      <c r="BS1763" s="10"/>
    </row>
    <row r="1764" spans="26:114" s="4" customFormat="1">
      <c r="Z1764" s="20"/>
      <c r="AK1764" s="20"/>
      <c r="AL1764" s="20"/>
      <c r="BS1764" s="10"/>
    </row>
    <row r="1765" spans="26:114" s="4" customFormat="1">
      <c r="Z1765" s="20"/>
      <c r="AK1765" s="20"/>
      <c r="BS1765" s="10"/>
    </row>
    <row r="1766" spans="26:114" s="4" customFormat="1">
      <c r="Z1766" s="20"/>
      <c r="AK1766" s="20"/>
      <c r="AL1766" s="20"/>
      <c r="BS1766" s="10"/>
    </row>
    <row r="1767" spans="26:114" s="4" customFormat="1">
      <c r="Z1767" s="20"/>
      <c r="AK1767" s="20"/>
      <c r="AL1767" s="20"/>
      <c r="BS1767" s="10"/>
    </row>
    <row r="1768" spans="26:114" s="4" customFormat="1">
      <c r="Z1768" s="20"/>
      <c r="AK1768" s="20"/>
      <c r="BS1768" s="10"/>
    </row>
    <row r="1769" spans="26:114" s="4" customFormat="1">
      <c r="Z1769" s="20"/>
      <c r="AK1769" s="20"/>
      <c r="BS1769" s="10"/>
      <c r="DJ1769" s="20"/>
    </row>
    <row r="1770" spans="26:114" s="4" customFormat="1">
      <c r="Z1770" s="20"/>
      <c r="AK1770" s="20"/>
      <c r="BS1770" s="10"/>
      <c r="DJ1770" s="20"/>
    </row>
    <row r="1771" spans="26:114" s="4" customFormat="1">
      <c r="Z1771" s="20"/>
      <c r="AK1771" s="20"/>
      <c r="BS1771" s="10"/>
    </row>
    <row r="1772" spans="26:114" s="4" customFormat="1">
      <c r="Z1772" s="20"/>
      <c r="AK1772" s="20"/>
      <c r="BS1772" s="10"/>
      <c r="DJ1772" s="20"/>
    </row>
    <row r="1773" spans="26:114" s="4" customFormat="1">
      <c r="Z1773" s="20"/>
      <c r="AK1773" s="20"/>
      <c r="BS1773" s="10"/>
    </row>
    <row r="1774" spans="26:114" s="4" customFormat="1">
      <c r="Z1774" s="20"/>
      <c r="AK1774" s="20"/>
      <c r="BS1774" s="10"/>
      <c r="DJ1774" s="20"/>
    </row>
    <row r="1775" spans="26:114" s="4" customFormat="1">
      <c r="Z1775" s="20"/>
      <c r="AK1775" s="20"/>
      <c r="AL1775" s="20"/>
      <c r="BS1775" s="10"/>
    </row>
    <row r="1776" spans="26:114" s="4" customFormat="1">
      <c r="Z1776" s="20"/>
      <c r="AK1776" s="20"/>
      <c r="BS1776" s="10"/>
    </row>
    <row r="1777" spans="26:114" s="4" customFormat="1">
      <c r="Z1777" s="20"/>
      <c r="AK1777" s="20"/>
      <c r="AL1777" s="20"/>
      <c r="BS1777" s="10"/>
    </row>
    <row r="1778" spans="26:114" s="4" customFormat="1">
      <c r="Z1778" s="20"/>
      <c r="AK1778" s="20"/>
      <c r="BS1778" s="10"/>
    </row>
    <row r="1779" spans="26:114" s="4" customFormat="1">
      <c r="Z1779" s="20"/>
      <c r="AK1779" s="20"/>
      <c r="AL1779" s="20"/>
      <c r="BS1779" s="10"/>
    </row>
    <row r="1780" spans="26:114" s="4" customFormat="1">
      <c r="Z1780" s="20"/>
      <c r="AK1780" s="20"/>
      <c r="AL1780" s="20"/>
      <c r="BS1780" s="10"/>
    </row>
    <row r="1781" spans="26:114" s="4" customFormat="1">
      <c r="Z1781" s="20"/>
      <c r="AK1781" s="20"/>
      <c r="BS1781" s="10"/>
      <c r="DJ1781" s="20"/>
    </row>
    <row r="1782" spans="26:114" s="4" customFormat="1">
      <c r="Z1782" s="20"/>
      <c r="AK1782" s="20"/>
      <c r="BS1782" s="10"/>
    </row>
    <row r="1783" spans="26:114" s="4" customFormat="1">
      <c r="Z1783" s="20"/>
      <c r="AK1783" s="20"/>
      <c r="AL1783" s="20"/>
      <c r="BS1783" s="10"/>
    </row>
    <row r="1784" spans="26:114" s="4" customFormat="1">
      <c r="Z1784" s="20"/>
      <c r="AK1784" s="20"/>
      <c r="AL1784" s="20"/>
      <c r="BS1784" s="10"/>
      <c r="DJ1784" s="20"/>
    </row>
    <row r="1785" spans="26:114" s="4" customFormat="1">
      <c r="Z1785" s="20"/>
      <c r="AK1785" s="20"/>
      <c r="AL1785" s="20"/>
      <c r="BS1785" s="10"/>
    </row>
    <row r="1786" spans="26:114" s="4" customFormat="1">
      <c r="Z1786" s="20"/>
      <c r="AK1786" s="20"/>
      <c r="AL1786" s="20"/>
      <c r="BS1786" s="10"/>
    </row>
    <row r="1787" spans="26:114" s="4" customFormat="1">
      <c r="Z1787" s="20"/>
      <c r="AK1787" s="20"/>
      <c r="BS1787" s="10"/>
    </row>
    <row r="1788" spans="26:114" s="4" customFormat="1">
      <c r="Z1788" s="20"/>
      <c r="AK1788" s="20"/>
      <c r="AL1788" s="20"/>
      <c r="BS1788" s="10"/>
    </row>
    <row r="1789" spans="26:114" s="4" customFormat="1">
      <c r="Z1789" s="20"/>
      <c r="AK1789" s="20"/>
      <c r="AL1789" s="20"/>
      <c r="BS1789" s="10"/>
    </row>
    <row r="1790" spans="26:114" s="4" customFormat="1">
      <c r="Z1790" s="20"/>
      <c r="AK1790" s="20"/>
      <c r="AL1790" s="20"/>
      <c r="BS1790" s="10"/>
    </row>
    <row r="1791" spans="26:114" s="4" customFormat="1">
      <c r="Z1791" s="20"/>
      <c r="AK1791" s="20"/>
      <c r="BS1791" s="10"/>
    </row>
    <row r="1792" spans="26:114" s="4" customFormat="1">
      <c r="Z1792" s="20"/>
      <c r="AK1792" s="20"/>
      <c r="BS1792" s="10"/>
    </row>
    <row r="1793" spans="26:71" s="4" customFormat="1">
      <c r="Z1793" s="20"/>
      <c r="AK1793" s="20"/>
      <c r="BS1793" s="10"/>
    </row>
    <row r="1794" spans="26:71" s="4" customFormat="1">
      <c r="Z1794" s="20"/>
      <c r="AK1794" s="20"/>
      <c r="AL1794" s="20"/>
      <c r="BS1794" s="10"/>
    </row>
    <row r="1795" spans="26:71" s="4" customFormat="1">
      <c r="Z1795" s="20"/>
      <c r="AK1795" s="20"/>
      <c r="BS1795" s="10"/>
    </row>
    <row r="1796" spans="26:71" s="4" customFormat="1">
      <c r="Z1796" s="20"/>
      <c r="AK1796" s="20"/>
      <c r="AL1796" s="20"/>
      <c r="BS1796" s="10"/>
    </row>
    <row r="1797" spans="26:71" s="4" customFormat="1">
      <c r="Z1797" s="20"/>
      <c r="AK1797" s="20"/>
      <c r="AL1797" s="20"/>
      <c r="BS1797" s="10"/>
    </row>
    <row r="1798" spans="26:71" s="4" customFormat="1">
      <c r="Z1798" s="20"/>
      <c r="AK1798" s="20"/>
      <c r="AL1798" s="20"/>
      <c r="BS1798" s="10"/>
    </row>
    <row r="1799" spans="26:71" s="4" customFormat="1">
      <c r="Z1799" s="20"/>
      <c r="AK1799" s="20"/>
      <c r="AL1799" s="20"/>
      <c r="BS1799" s="10"/>
    </row>
    <row r="1800" spans="26:71" s="4" customFormat="1">
      <c r="Z1800" s="20"/>
      <c r="AK1800" s="20"/>
      <c r="BS1800" s="10"/>
    </row>
    <row r="1801" spans="26:71" s="4" customFormat="1">
      <c r="Z1801" s="20"/>
      <c r="AK1801" s="20"/>
      <c r="BS1801" s="10"/>
    </row>
    <row r="1802" spans="26:71" s="4" customFormat="1">
      <c r="Z1802" s="20"/>
      <c r="AK1802" s="20"/>
      <c r="AL1802" s="20"/>
      <c r="BS1802" s="10"/>
    </row>
    <row r="1803" spans="26:71" s="4" customFormat="1">
      <c r="Z1803" s="20"/>
      <c r="AK1803" s="20"/>
      <c r="AL1803" s="20"/>
      <c r="BS1803" s="10"/>
    </row>
    <row r="1804" spans="26:71" s="4" customFormat="1">
      <c r="Z1804" s="20"/>
      <c r="AK1804" s="20"/>
      <c r="AL1804" s="20"/>
      <c r="BS1804" s="10"/>
    </row>
    <row r="1805" spans="26:71" s="4" customFormat="1">
      <c r="Z1805" s="20"/>
      <c r="AK1805" s="20"/>
      <c r="AL1805" s="20"/>
      <c r="BS1805" s="10"/>
    </row>
    <row r="1806" spans="26:71" s="4" customFormat="1">
      <c r="Z1806" s="20"/>
      <c r="AK1806" s="20"/>
      <c r="AL1806" s="20"/>
      <c r="BS1806" s="10"/>
    </row>
    <row r="1807" spans="26:71" s="4" customFormat="1">
      <c r="Z1807" s="20"/>
      <c r="AK1807" s="20"/>
      <c r="AL1807" s="20"/>
      <c r="BS1807" s="10"/>
    </row>
    <row r="1808" spans="26:71" s="4" customFormat="1">
      <c r="Z1808" s="20"/>
      <c r="AK1808" s="20"/>
      <c r="BS1808" s="10"/>
    </row>
    <row r="1809" spans="26:71" s="4" customFormat="1">
      <c r="Z1809" s="20"/>
      <c r="AK1809" s="20"/>
      <c r="BS1809" s="10"/>
    </row>
    <row r="1810" spans="26:71" s="4" customFormat="1">
      <c r="Z1810" s="20"/>
      <c r="AK1810" s="20"/>
      <c r="AL1810" s="20"/>
      <c r="BS1810" s="10"/>
    </row>
    <row r="1811" spans="26:71" s="4" customFormat="1">
      <c r="Z1811" s="20"/>
      <c r="AK1811" s="20"/>
      <c r="AL1811" s="20"/>
      <c r="BS1811" s="10"/>
    </row>
    <row r="1812" spans="26:71" s="4" customFormat="1">
      <c r="Z1812" s="20"/>
      <c r="AK1812" s="20"/>
      <c r="AL1812" s="20"/>
      <c r="BS1812" s="10"/>
    </row>
    <row r="1813" spans="26:71" s="4" customFormat="1">
      <c r="Z1813" s="20"/>
      <c r="AK1813" s="20"/>
      <c r="BS1813" s="10"/>
    </row>
    <row r="1814" spans="26:71" s="4" customFormat="1">
      <c r="Z1814" s="20"/>
      <c r="AK1814" s="20"/>
      <c r="AL1814" s="20"/>
      <c r="BS1814" s="10"/>
    </row>
    <row r="1815" spans="26:71" s="4" customFormat="1">
      <c r="Z1815" s="20"/>
      <c r="AK1815" s="20"/>
      <c r="AL1815" s="20"/>
      <c r="BS1815" s="10"/>
    </row>
    <row r="1816" spans="26:71" s="4" customFormat="1">
      <c r="Z1816" s="20"/>
      <c r="AK1816" s="20"/>
      <c r="AL1816" s="20"/>
      <c r="BS1816" s="10"/>
    </row>
    <row r="1817" spans="26:71" s="4" customFormat="1">
      <c r="Z1817" s="20"/>
      <c r="AK1817" s="20"/>
      <c r="AL1817" s="20"/>
      <c r="BS1817" s="10"/>
    </row>
    <row r="1818" spans="26:71" s="4" customFormat="1">
      <c r="Z1818" s="20"/>
      <c r="AK1818" s="20"/>
      <c r="AL1818" s="20"/>
      <c r="BS1818" s="10"/>
    </row>
    <row r="1819" spans="26:71" s="4" customFormat="1">
      <c r="Z1819" s="20"/>
      <c r="AK1819" s="20"/>
      <c r="AL1819" s="20"/>
      <c r="BS1819" s="10"/>
    </row>
    <row r="1820" spans="26:71" s="4" customFormat="1">
      <c r="Z1820" s="20"/>
      <c r="AK1820" s="20"/>
      <c r="BS1820" s="10"/>
    </row>
    <row r="1821" spans="26:71" s="4" customFormat="1">
      <c r="Z1821" s="20"/>
      <c r="AK1821" s="20"/>
      <c r="AL1821" s="20"/>
      <c r="BS1821" s="10"/>
    </row>
    <row r="1822" spans="26:71" s="4" customFormat="1">
      <c r="Z1822" s="20"/>
      <c r="AK1822" s="20"/>
      <c r="AL1822" s="20"/>
      <c r="BS1822" s="10"/>
    </row>
    <row r="1823" spans="26:71" s="4" customFormat="1">
      <c r="Z1823" s="20"/>
      <c r="AK1823" s="20"/>
      <c r="BS1823" s="10"/>
    </row>
    <row r="1824" spans="26:71" s="4" customFormat="1">
      <c r="Z1824" s="20"/>
      <c r="AK1824" s="20"/>
      <c r="BS1824" s="10"/>
    </row>
    <row r="1825" spans="26:71" s="4" customFormat="1">
      <c r="Z1825" s="20"/>
      <c r="AK1825" s="20"/>
      <c r="BS1825" s="10"/>
    </row>
    <row r="1826" spans="26:71" s="4" customFormat="1">
      <c r="Z1826" s="20"/>
      <c r="AK1826" s="20"/>
      <c r="BS1826" s="10"/>
    </row>
    <row r="1827" spans="26:71" s="4" customFormat="1">
      <c r="Z1827" s="20"/>
      <c r="AK1827" s="20"/>
      <c r="AL1827" s="20"/>
      <c r="BS1827" s="10"/>
    </row>
    <row r="1828" spans="26:71" s="4" customFormat="1">
      <c r="Z1828" s="20"/>
      <c r="AK1828" s="20"/>
      <c r="AL1828" s="20"/>
      <c r="BS1828" s="10"/>
    </row>
    <row r="1829" spans="26:71" s="4" customFormat="1">
      <c r="Z1829" s="20"/>
      <c r="AK1829" s="20"/>
      <c r="AL1829" s="20"/>
      <c r="BS1829" s="10"/>
    </row>
    <row r="1830" spans="26:71" s="4" customFormat="1">
      <c r="Z1830" s="20"/>
      <c r="AK1830" s="20"/>
      <c r="AL1830" s="20"/>
      <c r="BS1830" s="10"/>
    </row>
    <row r="1831" spans="26:71" s="4" customFormat="1">
      <c r="Z1831" s="20"/>
      <c r="AK1831" s="20"/>
      <c r="AL1831" s="20"/>
      <c r="BS1831" s="10"/>
    </row>
    <row r="1832" spans="26:71" s="4" customFormat="1">
      <c r="Z1832" s="20"/>
      <c r="AK1832" s="20"/>
      <c r="BS1832" s="10"/>
    </row>
    <row r="1833" spans="26:71" s="4" customFormat="1">
      <c r="Z1833" s="20"/>
      <c r="AK1833" s="20"/>
      <c r="BS1833" s="10"/>
    </row>
    <row r="1834" spans="26:71" s="4" customFormat="1">
      <c r="Z1834" s="20"/>
      <c r="AK1834" s="20"/>
      <c r="BS1834" s="10"/>
    </row>
    <row r="1835" spans="26:71" s="4" customFormat="1">
      <c r="Z1835" s="20"/>
      <c r="AK1835" s="20"/>
      <c r="BS1835" s="10"/>
    </row>
    <row r="1836" spans="26:71" s="4" customFormat="1">
      <c r="Z1836" s="20"/>
      <c r="AK1836" s="20"/>
      <c r="AL1836" s="20"/>
      <c r="BS1836" s="10"/>
    </row>
    <row r="1837" spans="26:71" s="4" customFormat="1">
      <c r="Z1837" s="20"/>
      <c r="AK1837" s="20"/>
      <c r="AL1837" s="20"/>
      <c r="BS1837" s="10"/>
    </row>
    <row r="1838" spans="26:71" s="4" customFormat="1">
      <c r="Z1838" s="20"/>
      <c r="AK1838" s="20"/>
      <c r="AL1838" s="20"/>
      <c r="BS1838" s="10"/>
    </row>
    <row r="1839" spans="26:71" s="4" customFormat="1">
      <c r="Z1839" s="20"/>
      <c r="AK1839" s="20"/>
      <c r="BS1839" s="10"/>
    </row>
    <row r="1840" spans="26:71" s="4" customFormat="1">
      <c r="Z1840" s="20"/>
      <c r="AK1840" s="20"/>
      <c r="BS1840" s="10"/>
    </row>
    <row r="1841" spans="26:71" s="4" customFormat="1">
      <c r="Z1841" s="20"/>
      <c r="AK1841" s="20"/>
      <c r="BS1841" s="10"/>
    </row>
    <row r="1842" spans="26:71" s="4" customFormat="1">
      <c r="Z1842" s="20"/>
      <c r="AK1842" s="20"/>
      <c r="AL1842" s="20"/>
      <c r="BS1842" s="10"/>
    </row>
    <row r="1843" spans="26:71" s="4" customFormat="1">
      <c r="Z1843" s="20"/>
      <c r="AK1843" s="20"/>
      <c r="AL1843" s="20"/>
      <c r="BS1843" s="10"/>
    </row>
    <row r="1844" spans="26:71" s="4" customFormat="1">
      <c r="Z1844" s="20"/>
      <c r="AK1844" s="20"/>
      <c r="AL1844" s="20"/>
      <c r="BS1844" s="10"/>
    </row>
    <row r="1845" spans="26:71" s="4" customFormat="1">
      <c r="Z1845" s="20"/>
      <c r="AK1845" s="20"/>
      <c r="AL1845" s="20"/>
      <c r="BS1845" s="10"/>
    </row>
    <row r="1846" spans="26:71" s="4" customFormat="1">
      <c r="Z1846" s="20"/>
      <c r="AK1846" s="20"/>
      <c r="AL1846" s="20"/>
      <c r="BS1846" s="10"/>
    </row>
    <row r="1847" spans="26:71" s="4" customFormat="1">
      <c r="Z1847" s="20"/>
      <c r="AK1847" s="20"/>
      <c r="BS1847" s="10"/>
    </row>
    <row r="1848" spans="26:71" s="4" customFormat="1">
      <c r="Z1848" s="20"/>
      <c r="AK1848" s="20"/>
      <c r="AL1848" s="20"/>
      <c r="BS1848" s="10"/>
    </row>
    <row r="1849" spans="26:71" s="4" customFormat="1">
      <c r="Z1849" s="20"/>
      <c r="AK1849" s="20"/>
      <c r="AL1849" s="20"/>
      <c r="BS1849" s="10"/>
    </row>
    <row r="1850" spans="26:71" s="4" customFormat="1">
      <c r="Z1850" s="20"/>
      <c r="AK1850" s="20"/>
      <c r="AL1850" s="20"/>
      <c r="BS1850" s="10"/>
    </row>
    <row r="1851" spans="26:71" s="4" customFormat="1">
      <c r="Z1851" s="20"/>
      <c r="AK1851" s="20"/>
      <c r="BS1851" s="10"/>
    </row>
    <row r="1852" spans="26:71" s="4" customFormat="1">
      <c r="Z1852" s="20"/>
      <c r="AK1852" s="20"/>
      <c r="AL1852" s="20"/>
      <c r="BS1852" s="10"/>
    </row>
    <row r="1853" spans="26:71" s="4" customFormat="1">
      <c r="Z1853" s="20"/>
      <c r="AK1853" s="20"/>
      <c r="BS1853" s="10"/>
    </row>
    <row r="1854" spans="26:71" s="4" customFormat="1">
      <c r="Z1854" s="20"/>
      <c r="AK1854" s="20"/>
      <c r="BS1854" s="10"/>
    </row>
    <row r="1855" spans="26:71" s="4" customFormat="1">
      <c r="Z1855" s="20"/>
      <c r="AK1855" s="20"/>
      <c r="BS1855" s="10"/>
    </row>
    <row r="1856" spans="26:71" s="4" customFormat="1">
      <c r="Z1856" s="20"/>
      <c r="AK1856" s="20"/>
      <c r="BS1856" s="10"/>
    </row>
    <row r="1857" spans="26:71" s="4" customFormat="1">
      <c r="Z1857" s="20"/>
      <c r="AK1857" s="20"/>
      <c r="BS1857" s="10"/>
    </row>
    <row r="1858" spans="26:71" s="4" customFormat="1">
      <c r="Z1858" s="20"/>
      <c r="AK1858" s="20"/>
      <c r="AL1858" s="20"/>
      <c r="BS1858" s="10"/>
    </row>
    <row r="1859" spans="26:71" s="4" customFormat="1">
      <c r="Z1859" s="20"/>
      <c r="AK1859" s="20"/>
      <c r="BS1859" s="10"/>
    </row>
    <row r="1860" spans="26:71" s="4" customFormat="1">
      <c r="Z1860" s="20"/>
      <c r="AK1860" s="20"/>
      <c r="AL1860" s="20"/>
      <c r="BS1860" s="10"/>
    </row>
    <row r="1861" spans="26:71" s="4" customFormat="1">
      <c r="Z1861" s="20"/>
      <c r="AK1861" s="20"/>
      <c r="AL1861" s="20"/>
      <c r="BS1861" s="10"/>
    </row>
    <row r="1862" spans="26:71" s="4" customFormat="1">
      <c r="Z1862" s="20"/>
      <c r="AK1862" s="20"/>
      <c r="AL1862" s="20"/>
      <c r="BS1862" s="10"/>
    </row>
    <row r="1863" spans="26:71" s="4" customFormat="1">
      <c r="Z1863" s="20"/>
      <c r="AK1863" s="20"/>
      <c r="BS1863" s="10"/>
    </row>
    <row r="1864" spans="26:71" s="4" customFormat="1">
      <c r="Z1864" s="20"/>
      <c r="AK1864" s="20"/>
      <c r="BS1864" s="10"/>
    </row>
    <row r="1865" spans="26:71" s="4" customFormat="1">
      <c r="Z1865" s="20"/>
      <c r="AK1865" s="20"/>
      <c r="AL1865" s="20"/>
      <c r="BS1865" s="10"/>
    </row>
    <row r="1866" spans="26:71" s="4" customFormat="1">
      <c r="Z1866" s="20"/>
      <c r="AK1866" s="20"/>
      <c r="AL1866" s="20"/>
      <c r="BS1866" s="10"/>
    </row>
    <row r="1867" spans="26:71" s="4" customFormat="1">
      <c r="Z1867" s="20"/>
      <c r="AK1867" s="20"/>
      <c r="AL1867" s="20"/>
      <c r="BS1867" s="10"/>
    </row>
    <row r="1868" spans="26:71" s="4" customFormat="1">
      <c r="Z1868" s="20"/>
      <c r="AK1868" s="20"/>
      <c r="AL1868" s="20"/>
      <c r="BS1868" s="10"/>
    </row>
    <row r="1869" spans="26:71" s="4" customFormat="1">
      <c r="Z1869" s="20"/>
      <c r="AK1869" s="20"/>
      <c r="AL1869" s="20"/>
      <c r="BS1869" s="10"/>
    </row>
    <row r="1870" spans="26:71" s="4" customFormat="1">
      <c r="Z1870" s="20"/>
      <c r="AK1870" s="20"/>
      <c r="AL1870" s="20"/>
      <c r="BS1870" s="10"/>
    </row>
    <row r="1871" spans="26:71" s="4" customFormat="1">
      <c r="Z1871" s="20"/>
      <c r="AK1871" s="20"/>
      <c r="BS1871" s="10"/>
    </row>
    <row r="1872" spans="26:71" s="4" customFormat="1">
      <c r="Z1872" s="20"/>
      <c r="AK1872" s="20"/>
      <c r="AL1872" s="20"/>
      <c r="BS1872" s="10"/>
    </row>
    <row r="1873" spans="26:71" s="4" customFormat="1">
      <c r="Z1873" s="20"/>
      <c r="AK1873" s="20"/>
      <c r="AL1873" s="20"/>
      <c r="BS1873" s="10"/>
    </row>
    <row r="1874" spans="26:71" s="4" customFormat="1">
      <c r="Z1874" s="20"/>
      <c r="AK1874" s="20"/>
      <c r="AL1874" s="20"/>
      <c r="BS1874" s="10"/>
    </row>
    <row r="1875" spans="26:71" s="4" customFormat="1">
      <c r="Z1875" s="20"/>
      <c r="AK1875" s="20"/>
      <c r="BS1875" s="10"/>
    </row>
    <row r="1876" spans="26:71" s="4" customFormat="1">
      <c r="Z1876" s="20"/>
      <c r="AK1876" s="20"/>
      <c r="AL1876" s="20"/>
      <c r="BS1876" s="10"/>
    </row>
    <row r="1877" spans="26:71" s="4" customFormat="1">
      <c r="Z1877" s="20"/>
      <c r="AK1877" s="20"/>
      <c r="BS1877" s="10"/>
    </row>
    <row r="1878" spans="26:71" s="4" customFormat="1">
      <c r="Z1878" s="20"/>
      <c r="AK1878" s="20"/>
      <c r="AL1878" s="20"/>
      <c r="BS1878" s="10"/>
    </row>
    <row r="1879" spans="26:71" s="4" customFormat="1">
      <c r="Z1879" s="20"/>
      <c r="AK1879" s="20"/>
      <c r="AL1879" s="20"/>
      <c r="BS1879" s="10"/>
    </row>
    <row r="1880" spans="26:71" s="4" customFormat="1">
      <c r="Z1880" s="20"/>
      <c r="AK1880" s="20"/>
      <c r="AL1880" s="20"/>
      <c r="BS1880" s="10"/>
    </row>
    <row r="1881" spans="26:71" s="4" customFormat="1">
      <c r="Z1881" s="20"/>
      <c r="AK1881" s="20"/>
      <c r="AL1881" s="20"/>
      <c r="BS1881" s="10"/>
    </row>
    <row r="1882" spans="26:71" s="4" customFormat="1">
      <c r="Z1882" s="20"/>
      <c r="AK1882" s="20"/>
      <c r="AL1882" s="20"/>
      <c r="BS1882" s="10"/>
    </row>
    <row r="1883" spans="26:71" s="4" customFormat="1">
      <c r="Z1883" s="20"/>
      <c r="AK1883" s="20"/>
      <c r="AL1883" s="20"/>
      <c r="BS1883" s="10"/>
    </row>
    <row r="1884" spans="26:71" s="4" customFormat="1">
      <c r="Z1884" s="20"/>
      <c r="AK1884" s="20"/>
      <c r="AL1884" s="20"/>
      <c r="BS1884" s="10"/>
    </row>
    <row r="1885" spans="26:71" s="4" customFormat="1">
      <c r="Z1885" s="20"/>
      <c r="AK1885" s="20"/>
      <c r="AL1885" s="20"/>
      <c r="BS1885" s="10"/>
    </row>
    <row r="1886" spans="26:71" s="4" customFormat="1">
      <c r="Z1886" s="20"/>
      <c r="AK1886" s="20"/>
      <c r="BS1886" s="10"/>
    </row>
    <row r="1887" spans="26:71" s="4" customFormat="1">
      <c r="Z1887" s="20"/>
      <c r="AK1887" s="20"/>
      <c r="BS1887" s="10"/>
    </row>
    <row r="1888" spans="26:71" s="4" customFormat="1">
      <c r="Z1888" s="20"/>
      <c r="AK1888" s="20"/>
      <c r="BS1888" s="10"/>
    </row>
    <row r="1889" spans="26:114" s="4" customFormat="1">
      <c r="Z1889" s="20"/>
      <c r="AK1889" s="20"/>
      <c r="BS1889" s="10"/>
    </row>
    <row r="1890" spans="26:114" s="4" customFormat="1">
      <c r="Z1890" s="20"/>
      <c r="AK1890" s="20"/>
      <c r="BS1890" s="10"/>
    </row>
    <row r="1891" spans="26:114" s="4" customFormat="1">
      <c r="Z1891" s="20"/>
      <c r="AK1891" s="20"/>
      <c r="BS1891" s="10"/>
    </row>
    <row r="1892" spans="26:114" s="4" customFormat="1">
      <c r="Z1892" s="20"/>
      <c r="AK1892" s="20"/>
      <c r="BS1892" s="10"/>
    </row>
    <row r="1893" spans="26:114" s="4" customFormat="1">
      <c r="Z1893" s="20"/>
      <c r="AK1893" s="20"/>
      <c r="BS1893" s="10"/>
      <c r="DJ1893" s="20"/>
    </row>
    <row r="1894" spans="26:114" s="4" customFormat="1">
      <c r="Z1894" s="20"/>
      <c r="AK1894" s="20"/>
      <c r="AL1894" s="20"/>
      <c r="BS1894" s="10"/>
      <c r="DJ1894" s="20"/>
    </row>
    <row r="1895" spans="26:114" s="4" customFormat="1">
      <c r="Z1895" s="20"/>
      <c r="AK1895" s="20"/>
      <c r="AL1895" s="20"/>
      <c r="BS1895" s="10"/>
    </row>
    <row r="1896" spans="26:114" s="4" customFormat="1">
      <c r="Z1896" s="20"/>
      <c r="AK1896" s="20"/>
      <c r="AL1896" s="20"/>
      <c r="BS1896" s="10"/>
    </row>
    <row r="1897" spans="26:114" s="4" customFormat="1">
      <c r="Z1897" s="20"/>
      <c r="AK1897" s="20"/>
      <c r="BS1897" s="10"/>
    </row>
    <row r="1898" spans="26:114" s="4" customFormat="1">
      <c r="Z1898" s="20"/>
      <c r="AK1898" s="20"/>
      <c r="AL1898" s="20"/>
      <c r="BS1898" s="10"/>
    </row>
    <row r="1899" spans="26:114" s="4" customFormat="1">
      <c r="Z1899" s="20"/>
      <c r="AK1899" s="20"/>
      <c r="AL1899" s="20"/>
      <c r="BS1899" s="10"/>
    </row>
    <row r="1900" spans="26:114" s="4" customFormat="1">
      <c r="Z1900" s="20"/>
      <c r="AK1900" s="20"/>
      <c r="BS1900" s="10"/>
    </row>
    <row r="1901" spans="26:114" s="4" customFormat="1">
      <c r="Z1901" s="20"/>
      <c r="AK1901" s="20"/>
      <c r="AL1901" s="20"/>
      <c r="BS1901" s="10"/>
    </row>
    <row r="1902" spans="26:114" s="4" customFormat="1">
      <c r="Z1902" s="20"/>
      <c r="AK1902" s="20"/>
      <c r="AL1902" s="20"/>
      <c r="BS1902" s="10"/>
    </row>
    <row r="1903" spans="26:114" s="4" customFormat="1">
      <c r="Z1903" s="20"/>
      <c r="AK1903" s="20"/>
      <c r="AL1903" s="20"/>
      <c r="BS1903" s="10"/>
    </row>
    <row r="1904" spans="26:114" s="4" customFormat="1">
      <c r="Z1904" s="20"/>
      <c r="AK1904" s="20"/>
      <c r="AL1904" s="20"/>
      <c r="BS1904" s="10"/>
    </row>
    <row r="1905" spans="26:114" s="4" customFormat="1">
      <c r="Z1905" s="20"/>
      <c r="AK1905" s="20"/>
      <c r="AL1905" s="20"/>
      <c r="BS1905" s="10"/>
    </row>
    <row r="1906" spans="26:114" s="4" customFormat="1">
      <c r="Z1906" s="20"/>
      <c r="AK1906" s="20"/>
      <c r="AL1906" s="20"/>
      <c r="BS1906" s="10"/>
    </row>
    <row r="1907" spans="26:114" s="4" customFormat="1">
      <c r="Z1907" s="20"/>
      <c r="AK1907" s="20"/>
      <c r="AL1907" s="20"/>
      <c r="BS1907" s="10"/>
      <c r="DJ1907" s="20"/>
    </row>
    <row r="1908" spans="26:114" s="4" customFormat="1">
      <c r="Z1908" s="20"/>
      <c r="AK1908" s="20"/>
      <c r="BS1908" s="10"/>
    </row>
    <row r="1909" spans="26:114" s="4" customFormat="1">
      <c r="Z1909" s="20"/>
      <c r="AK1909" s="20"/>
      <c r="AL1909" s="20"/>
      <c r="BS1909" s="10"/>
      <c r="DJ1909" s="20"/>
    </row>
    <row r="1910" spans="26:114" s="4" customFormat="1">
      <c r="Z1910" s="20"/>
      <c r="AK1910" s="20"/>
      <c r="AL1910" s="20"/>
      <c r="BS1910" s="10"/>
    </row>
    <row r="1911" spans="26:114" s="4" customFormat="1">
      <c r="Z1911" s="20"/>
      <c r="AK1911" s="20"/>
      <c r="AL1911" s="20"/>
      <c r="BS1911" s="10"/>
    </row>
    <row r="1912" spans="26:114" s="4" customFormat="1">
      <c r="Z1912" s="20"/>
      <c r="AK1912" s="20"/>
      <c r="BS1912" s="10"/>
    </row>
    <row r="1913" spans="26:114" s="4" customFormat="1">
      <c r="Z1913" s="20"/>
      <c r="AK1913" s="20"/>
      <c r="BS1913" s="10"/>
    </row>
    <row r="1914" spans="26:114" s="4" customFormat="1">
      <c r="Z1914" s="20"/>
      <c r="AK1914" s="20"/>
      <c r="AL1914" s="20"/>
      <c r="BS1914" s="10"/>
    </row>
    <row r="1915" spans="26:114" s="4" customFormat="1">
      <c r="Z1915" s="20"/>
      <c r="AK1915" s="20"/>
      <c r="BS1915" s="10"/>
      <c r="DJ1915" s="20"/>
    </row>
    <row r="1916" spans="26:114" s="4" customFormat="1">
      <c r="Z1916" s="20"/>
      <c r="AK1916" s="20"/>
      <c r="BS1916" s="10"/>
      <c r="DJ1916" s="20"/>
    </row>
    <row r="1917" spans="26:114" s="4" customFormat="1">
      <c r="Z1917" s="20"/>
      <c r="AK1917" s="20"/>
      <c r="BS1917" s="10"/>
    </row>
    <row r="1918" spans="26:114" s="4" customFormat="1">
      <c r="Z1918" s="20"/>
      <c r="AK1918" s="20"/>
      <c r="BS1918" s="10"/>
    </row>
    <row r="1919" spans="26:114" s="4" customFormat="1">
      <c r="Z1919" s="20"/>
      <c r="AK1919" s="20"/>
      <c r="BS1919" s="10"/>
    </row>
    <row r="1920" spans="26:114" s="4" customFormat="1">
      <c r="Z1920" s="20"/>
      <c r="AK1920" s="20"/>
      <c r="BS1920" s="10"/>
    </row>
    <row r="1921" spans="26:71" s="4" customFormat="1">
      <c r="Z1921" s="20"/>
      <c r="AK1921" s="20"/>
      <c r="BS1921" s="10"/>
    </row>
    <row r="1922" spans="26:71" s="4" customFormat="1">
      <c r="Z1922" s="20"/>
      <c r="AK1922" s="20"/>
      <c r="BS1922" s="10"/>
    </row>
    <row r="1923" spans="26:71" s="4" customFormat="1">
      <c r="Z1923" s="20"/>
      <c r="AK1923" s="20"/>
      <c r="AL1923" s="20"/>
      <c r="BS1923" s="10"/>
    </row>
    <row r="1924" spans="26:71" s="4" customFormat="1">
      <c r="Z1924" s="20"/>
      <c r="AK1924" s="20"/>
      <c r="AL1924" s="20"/>
      <c r="BS1924" s="10"/>
    </row>
    <row r="1925" spans="26:71" s="4" customFormat="1">
      <c r="Z1925" s="20"/>
      <c r="AK1925" s="20"/>
      <c r="AL1925" s="20"/>
      <c r="BS1925" s="10"/>
    </row>
    <row r="1926" spans="26:71" s="4" customFormat="1">
      <c r="Z1926" s="20"/>
      <c r="AK1926" s="20"/>
      <c r="AL1926" s="20"/>
      <c r="BS1926" s="10"/>
    </row>
    <row r="1927" spans="26:71" s="4" customFormat="1">
      <c r="Z1927" s="20"/>
      <c r="AK1927" s="20"/>
      <c r="AL1927" s="20"/>
      <c r="BS1927" s="10"/>
    </row>
    <row r="1928" spans="26:71" s="4" customFormat="1">
      <c r="Z1928" s="20"/>
      <c r="AK1928" s="20"/>
      <c r="AL1928" s="20"/>
      <c r="BS1928" s="10"/>
    </row>
    <row r="1929" spans="26:71" s="4" customFormat="1">
      <c r="Z1929" s="20"/>
      <c r="AK1929" s="20"/>
      <c r="AL1929" s="20"/>
      <c r="BS1929" s="10"/>
    </row>
    <row r="1930" spans="26:71" s="4" customFormat="1">
      <c r="Z1930" s="20"/>
      <c r="AK1930" s="20"/>
      <c r="AL1930" s="20"/>
      <c r="BS1930" s="10"/>
    </row>
    <row r="1931" spans="26:71" s="4" customFormat="1">
      <c r="Z1931" s="20"/>
      <c r="AK1931" s="20"/>
      <c r="AL1931" s="20"/>
      <c r="BS1931" s="10"/>
    </row>
    <row r="1932" spans="26:71" s="4" customFormat="1">
      <c r="Z1932" s="20"/>
      <c r="AK1932" s="20"/>
      <c r="AL1932" s="20"/>
      <c r="BS1932" s="10"/>
    </row>
    <row r="1933" spans="26:71" s="4" customFormat="1">
      <c r="Z1933" s="20"/>
      <c r="AK1933" s="20"/>
      <c r="AL1933" s="20"/>
      <c r="BS1933" s="10"/>
    </row>
    <row r="1934" spans="26:71" s="4" customFormat="1">
      <c r="Z1934" s="20"/>
      <c r="AK1934" s="20"/>
      <c r="BS1934" s="10"/>
    </row>
    <row r="1935" spans="26:71" s="4" customFormat="1">
      <c r="Z1935" s="20"/>
      <c r="AK1935" s="20"/>
      <c r="BS1935" s="10"/>
    </row>
    <row r="1936" spans="26:71" s="4" customFormat="1">
      <c r="Z1936" s="20"/>
      <c r="AK1936" s="20"/>
      <c r="BS1936" s="10"/>
    </row>
    <row r="1937" spans="26:71" s="4" customFormat="1">
      <c r="Z1937" s="20"/>
      <c r="AK1937" s="20"/>
      <c r="AL1937" s="20"/>
      <c r="BS1937" s="10"/>
    </row>
    <row r="1938" spans="26:71" s="4" customFormat="1">
      <c r="Z1938" s="20"/>
      <c r="AK1938" s="20"/>
      <c r="BS1938" s="10"/>
    </row>
    <row r="1939" spans="26:71" s="4" customFormat="1">
      <c r="Z1939" s="20"/>
      <c r="AK1939" s="20"/>
      <c r="BS1939" s="10"/>
    </row>
    <row r="1940" spans="26:71" s="4" customFormat="1">
      <c r="Z1940" s="20"/>
      <c r="AK1940" s="20"/>
      <c r="BS1940" s="10"/>
    </row>
    <row r="1941" spans="26:71" s="4" customFormat="1">
      <c r="Z1941" s="20"/>
      <c r="AK1941" s="20"/>
      <c r="BS1941" s="10"/>
    </row>
    <row r="1942" spans="26:71" s="4" customFormat="1">
      <c r="Z1942" s="20"/>
      <c r="AK1942" s="20"/>
      <c r="AL1942" s="20"/>
      <c r="BS1942" s="10"/>
    </row>
    <row r="1943" spans="26:71" s="4" customFormat="1">
      <c r="Z1943" s="20"/>
      <c r="AK1943" s="20"/>
      <c r="BS1943" s="10"/>
    </row>
    <row r="1944" spans="26:71" s="4" customFormat="1">
      <c r="Z1944" s="20"/>
      <c r="AK1944" s="20"/>
      <c r="AL1944" s="20"/>
      <c r="BS1944" s="10"/>
    </row>
    <row r="1945" spans="26:71" s="4" customFormat="1">
      <c r="Z1945" s="20"/>
      <c r="AK1945" s="20"/>
      <c r="AL1945" s="20"/>
      <c r="BS1945" s="10"/>
    </row>
    <row r="1946" spans="26:71" s="4" customFormat="1">
      <c r="Z1946" s="20"/>
      <c r="AK1946" s="20"/>
      <c r="BS1946" s="10"/>
    </row>
    <row r="1947" spans="26:71" s="4" customFormat="1">
      <c r="Z1947" s="20"/>
      <c r="AK1947" s="20"/>
      <c r="BS1947" s="10"/>
    </row>
    <row r="1948" spans="26:71" s="4" customFormat="1">
      <c r="Z1948" s="20"/>
      <c r="AK1948" s="20"/>
      <c r="AL1948" s="20"/>
      <c r="BS1948" s="10"/>
    </row>
    <row r="1949" spans="26:71" s="4" customFormat="1">
      <c r="Z1949" s="20"/>
      <c r="AK1949" s="20"/>
      <c r="AL1949" s="20"/>
      <c r="BS1949" s="10"/>
    </row>
    <row r="1950" spans="26:71" s="4" customFormat="1">
      <c r="Z1950" s="20"/>
      <c r="AK1950" s="20"/>
      <c r="AL1950" s="20"/>
      <c r="BS1950" s="10"/>
    </row>
    <row r="1951" spans="26:71" s="4" customFormat="1">
      <c r="Z1951" s="20"/>
      <c r="AK1951" s="20"/>
      <c r="BS1951" s="10"/>
    </row>
    <row r="1952" spans="26:71" s="4" customFormat="1">
      <c r="Z1952" s="20"/>
      <c r="AK1952" s="20"/>
      <c r="AL1952" s="20"/>
      <c r="BS1952" s="10"/>
    </row>
    <row r="1953" spans="26:71" s="4" customFormat="1">
      <c r="Z1953" s="20"/>
      <c r="AK1953" s="20"/>
      <c r="BS1953" s="10"/>
    </row>
    <row r="1954" spans="26:71" s="4" customFormat="1">
      <c r="Z1954" s="20"/>
      <c r="AK1954" s="20"/>
      <c r="AL1954" s="20"/>
      <c r="BS1954" s="10"/>
    </row>
    <row r="1955" spans="26:71" s="4" customFormat="1">
      <c r="Z1955" s="20"/>
      <c r="AK1955" s="20"/>
      <c r="AL1955" s="20"/>
      <c r="BS1955" s="10"/>
    </row>
    <row r="1956" spans="26:71" s="4" customFormat="1">
      <c r="Z1956" s="20"/>
      <c r="AK1956" s="20"/>
      <c r="AL1956" s="20"/>
      <c r="BS1956" s="10"/>
    </row>
    <row r="1957" spans="26:71" s="4" customFormat="1">
      <c r="Z1957" s="20"/>
      <c r="AK1957" s="20"/>
      <c r="AL1957" s="20"/>
      <c r="BS1957" s="10"/>
    </row>
    <row r="1958" spans="26:71" s="4" customFormat="1">
      <c r="Z1958" s="20"/>
      <c r="AK1958" s="20"/>
      <c r="AL1958" s="20"/>
      <c r="BS1958" s="10"/>
    </row>
    <row r="1959" spans="26:71" s="4" customFormat="1">
      <c r="Z1959" s="20"/>
      <c r="AK1959" s="20"/>
      <c r="AL1959" s="20"/>
      <c r="BS1959" s="10"/>
    </row>
    <row r="1960" spans="26:71" s="4" customFormat="1">
      <c r="Z1960" s="20"/>
      <c r="AK1960" s="20"/>
      <c r="BS1960" s="10"/>
    </row>
    <row r="1961" spans="26:71" s="4" customFormat="1">
      <c r="Z1961" s="20"/>
      <c r="AK1961" s="20"/>
      <c r="BS1961" s="10"/>
    </row>
    <row r="1962" spans="26:71" s="4" customFormat="1">
      <c r="Z1962" s="20"/>
      <c r="AK1962" s="20"/>
      <c r="BS1962" s="10"/>
    </row>
    <row r="1963" spans="26:71" s="4" customFormat="1">
      <c r="Z1963" s="20"/>
      <c r="AK1963" s="20"/>
      <c r="AL1963" s="20"/>
      <c r="BS1963" s="10"/>
    </row>
    <row r="1964" spans="26:71" s="4" customFormat="1">
      <c r="Z1964" s="20"/>
      <c r="AK1964" s="20"/>
      <c r="BS1964" s="10"/>
    </row>
    <row r="1965" spans="26:71" s="4" customFormat="1">
      <c r="Z1965" s="20"/>
      <c r="AK1965" s="20"/>
      <c r="AL1965" s="20"/>
      <c r="BS1965" s="10"/>
    </row>
    <row r="1966" spans="26:71" s="4" customFormat="1">
      <c r="Z1966" s="20"/>
      <c r="AK1966" s="20"/>
      <c r="BS1966" s="10"/>
    </row>
    <row r="1967" spans="26:71" s="4" customFormat="1">
      <c r="Z1967" s="20"/>
      <c r="AK1967" s="20"/>
      <c r="BS1967" s="10"/>
    </row>
    <row r="1968" spans="26:71" s="4" customFormat="1">
      <c r="Z1968" s="20"/>
      <c r="AK1968" s="20"/>
      <c r="BS1968" s="10"/>
    </row>
    <row r="1969" spans="26:71" s="4" customFormat="1">
      <c r="Z1969" s="20"/>
      <c r="AK1969" s="20"/>
      <c r="BS1969" s="10"/>
    </row>
    <row r="1970" spans="26:71" s="4" customFormat="1">
      <c r="Z1970" s="20"/>
      <c r="AK1970" s="20"/>
      <c r="BS1970" s="10"/>
    </row>
    <row r="1971" spans="26:71" s="4" customFormat="1">
      <c r="Z1971" s="20"/>
      <c r="AK1971" s="20"/>
      <c r="BS1971" s="10"/>
    </row>
    <row r="1972" spans="26:71" s="4" customFormat="1">
      <c r="Z1972" s="20"/>
      <c r="AK1972" s="20"/>
      <c r="BS1972" s="10"/>
    </row>
    <row r="1973" spans="26:71" s="4" customFormat="1">
      <c r="Z1973" s="20"/>
      <c r="AK1973" s="20"/>
      <c r="BS1973" s="10"/>
    </row>
    <row r="1974" spans="26:71" s="4" customFormat="1">
      <c r="Z1974" s="20"/>
      <c r="AK1974" s="20"/>
      <c r="BS1974" s="10"/>
    </row>
    <row r="1975" spans="26:71" s="4" customFormat="1">
      <c r="Z1975" s="20"/>
      <c r="AK1975" s="20"/>
      <c r="BS1975" s="10"/>
    </row>
    <row r="1976" spans="26:71" s="4" customFormat="1">
      <c r="Z1976" s="20"/>
      <c r="AK1976" s="20"/>
      <c r="BS1976" s="10"/>
    </row>
    <row r="1977" spans="26:71" s="4" customFormat="1">
      <c r="Z1977" s="20"/>
      <c r="AK1977" s="20"/>
      <c r="BS1977" s="10"/>
    </row>
    <row r="1978" spans="26:71" s="4" customFormat="1">
      <c r="Z1978" s="20"/>
      <c r="AK1978" s="20"/>
      <c r="BS1978" s="10"/>
    </row>
    <row r="1979" spans="26:71" s="4" customFormat="1">
      <c r="Z1979" s="20"/>
      <c r="AK1979" s="20"/>
      <c r="BS1979" s="10"/>
    </row>
    <row r="1980" spans="26:71" s="4" customFormat="1">
      <c r="Z1980" s="20"/>
      <c r="AK1980" s="20"/>
      <c r="BS1980" s="10"/>
    </row>
    <row r="1981" spans="26:71" s="4" customFormat="1">
      <c r="Z1981" s="20"/>
      <c r="AK1981" s="20"/>
      <c r="BS1981" s="10"/>
    </row>
    <row r="1982" spans="26:71" s="4" customFormat="1">
      <c r="Z1982" s="20"/>
      <c r="AK1982" s="20"/>
      <c r="BS1982" s="10"/>
    </row>
    <row r="1983" spans="26:71" s="4" customFormat="1">
      <c r="Z1983" s="20"/>
      <c r="AK1983" s="20"/>
      <c r="AL1983" s="20"/>
      <c r="BS1983" s="10"/>
    </row>
    <row r="1984" spans="26:71" s="4" customFormat="1">
      <c r="Z1984" s="20"/>
      <c r="AK1984" s="20"/>
      <c r="BS1984" s="10"/>
    </row>
    <row r="1985" spans="26:114" s="4" customFormat="1">
      <c r="Z1985" s="20"/>
      <c r="AK1985" s="20"/>
      <c r="BS1985" s="10"/>
    </row>
    <row r="1986" spans="26:114" s="4" customFormat="1">
      <c r="Z1986" s="20"/>
      <c r="AK1986" s="20"/>
      <c r="BS1986" s="10"/>
    </row>
    <row r="1987" spans="26:114" s="4" customFormat="1">
      <c r="Z1987" s="20"/>
      <c r="AK1987" s="20"/>
      <c r="BS1987" s="10"/>
    </row>
    <row r="1988" spans="26:114" s="4" customFormat="1">
      <c r="Z1988" s="20"/>
      <c r="AK1988" s="20"/>
      <c r="BS1988" s="10"/>
    </row>
    <row r="1989" spans="26:114" s="4" customFormat="1">
      <c r="Z1989" s="20"/>
      <c r="AK1989" s="20"/>
      <c r="BS1989" s="10"/>
    </row>
    <row r="1990" spans="26:114" s="4" customFormat="1">
      <c r="Z1990" s="20"/>
      <c r="AK1990" s="20"/>
      <c r="BS1990" s="10"/>
    </row>
    <row r="1991" spans="26:114" s="4" customFormat="1">
      <c r="Z1991" s="20"/>
      <c r="AK1991" s="20"/>
      <c r="BS1991" s="10"/>
    </row>
    <row r="1992" spans="26:114" s="4" customFormat="1">
      <c r="Z1992" s="20"/>
      <c r="AK1992" s="20"/>
      <c r="AL1992" s="20"/>
      <c r="BS1992" s="10"/>
      <c r="DJ1992" s="20"/>
    </row>
    <row r="1993" spans="26:114" s="4" customFormat="1">
      <c r="Z1993" s="20"/>
      <c r="AK1993" s="20"/>
      <c r="AL1993" s="20"/>
      <c r="BS1993" s="10"/>
    </row>
    <row r="1994" spans="26:114" s="4" customFormat="1">
      <c r="Z1994" s="20"/>
      <c r="AK1994" s="20"/>
      <c r="AL1994" s="20"/>
      <c r="BS1994" s="10"/>
    </row>
    <row r="1995" spans="26:114" s="4" customFormat="1">
      <c r="Z1995" s="20"/>
      <c r="AK1995" s="20"/>
      <c r="BS1995" s="10"/>
    </row>
    <row r="1996" spans="26:114" s="4" customFormat="1">
      <c r="Z1996" s="20"/>
      <c r="AK1996" s="20"/>
      <c r="AL1996" s="20"/>
      <c r="BS1996" s="10"/>
    </row>
    <row r="1997" spans="26:114" s="4" customFormat="1">
      <c r="Z1997" s="20"/>
      <c r="AK1997" s="20"/>
      <c r="AL1997" s="20"/>
      <c r="BS1997" s="10"/>
    </row>
    <row r="1998" spans="26:114" s="4" customFormat="1">
      <c r="Z1998" s="20"/>
      <c r="AK1998" s="20"/>
      <c r="AL1998" s="20"/>
      <c r="BS1998" s="10"/>
    </row>
    <row r="1999" spans="26:114" s="4" customFormat="1">
      <c r="Z1999" s="20"/>
      <c r="AK1999" s="20"/>
      <c r="AL1999" s="20"/>
      <c r="BS1999" s="10"/>
    </row>
    <row r="2000" spans="26:114" s="4" customFormat="1">
      <c r="Z2000" s="20"/>
      <c r="AK2000" s="20"/>
      <c r="AL2000" s="20"/>
      <c r="BS2000" s="10"/>
    </row>
    <row r="2001" spans="26:71" s="4" customFormat="1">
      <c r="Z2001" s="20"/>
      <c r="AK2001" s="20"/>
      <c r="AL2001" s="20"/>
      <c r="BS2001" s="10"/>
    </row>
    <row r="2002" spans="26:71" s="4" customFormat="1">
      <c r="Z2002" s="20"/>
      <c r="AK2002" s="20"/>
      <c r="AL2002" s="20"/>
      <c r="BS2002" s="10"/>
    </row>
    <row r="2003" spans="26:71" s="4" customFormat="1">
      <c r="Z2003" s="20"/>
      <c r="AK2003" s="20"/>
      <c r="AL2003" s="20"/>
      <c r="BS2003" s="10"/>
    </row>
    <row r="2004" spans="26:71" s="4" customFormat="1">
      <c r="Z2004" s="20"/>
      <c r="AK2004" s="20"/>
      <c r="AL2004" s="20"/>
      <c r="BS2004" s="10"/>
    </row>
    <row r="2005" spans="26:71" s="4" customFormat="1">
      <c r="Z2005" s="20"/>
      <c r="AK2005" s="20"/>
      <c r="AL2005" s="20"/>
      <c r="BS2005" s="10"/>
    </row>
    <row r="2006" spans="26:71" s="4" customFormat="1">
      <c r="Z2006" s="20"/>
      <c r="AK2006" s="20"/>
      <c r="AL2006" s="20"/>
      <c r="BS2006" s="10"/>
    </row>
    <row r="2007" spans="26:71" s="4" customFormat="1">
      <c r="Z2007" s="20"/>
      <c r="AK2007" s="20"/>
      <c r="BS2007" s="10"/>
    </row>
    <row r="2008" spans="26:71" s="4" customFormat="1">
      <c r="Z2008" s="20"/>
      <c r="AK2008" s="20"/>
      <c r="AL2008" s="20"/>
      <c r="BS2008" s="10"/>
    </row>
    <row r="2009" spans="26:71" s="4" customFormat="1">
      <c r="Z2009" s="20"/>
      <c r="AK2009" s="20"/>
      <c r="BS2009" s="10"/>
    </row>
    <row r="2010" spans="26:71" s="4" customFormat="1">
      <c r="Z2010" s="20"/>
      <c r="AK2010" s="20"/>
      <c r="BS2010" s="10"/>
    </row>
    <row r="2011" spans="26:71" s="4" customFormat="1">
      <c r="Z2011" s="20"/>
      <c r="AK2011" s="20"/>
      <c r="AL2011" s="20"/>
      <c r="BS2011" s="10"/>
    </row>
    <row r="2012" spans="26:71" s="4" customFormat="1">
      <c r="Z2012" s="20"/>
      <c r="AK2012" s="20"/>
      <c r="AL2012" s="20"/>
      <c r="BS2012" s="10"/>
    </row>
    <row r="2013" spans="26:71" s="4" customFormat="1">
      <c r="Z2013" s="20"/>
      <c r="AK2013" s="20"/>
      <c r="AL2013" s="20"/>
      <c r="BS2013" s="10"/>
    </row>
    <row r="2014" spans="26:71" s="4" customFormat="1">
      <c r="Z2014" s="20"/>
      <c r="AK2014" s="20"/>
      <c r="AL2014" s="20"/>
      <c r="BS2014" s="10"/>
    </row>
    <row r="2015" spans="26:71" s="4" customFormat="1">
      <c r="Z2015" s="20"/>
      <c r="AK2015" s="20"/>
      <c r="BS2015" s="10"/>
    </row>
    <row r="2016" spans="26:71" s="4" customFormat="1">
      <c r="Z2016" s="20"/>
      <c r="AK2016" s="20"/>
      <c r="AL2016" s="20"/>
      <c r="BS2016" s="10"/>
    </row>
    <row r="2017" spans="26:114" s="4" customFormat="1">
      <c r="Z2017" s="20"/>
      <c r="AK2017" s="20"/>
      <c r="AL2017" s="20"/>
      <c r="BS2017" s="10"/>
    </row>
    <row r="2018" spans="26:114" s="4" customFormat="1">
      <c r="Z2018" s="20"/>
      <c r="AK2018" s="20"/>
      <c r="BS2018" s="10"/>
    </row>
    <row r="2019" spans="26:114" s="4" customFormat="1">
      <c r="Z2019" s="20"/>
      <c r="AK2019" s="20"/>
      <c r="AL2019" s="20"/>
      <c r="BS2019" s="10"/>
    </row>
    <row r="2020" spans="26:114" s="4" customFormat="1">
      <c r="Z2020" s="20"/>
      <c r="AK2020" s="20"/>
      <c r="AL2020" s="20"/>
      <c r="BS2020" s="10"/>
    </row>
    <row r="2021" spans="26:114" s="4" customFormat="1">
      <c r="Z2021" s="20"/>
      <c r="AK2021" s="20"/>
      <c r="AL2021" s="20"/>
      <c r="BS2021" s="10"/>
    </row>
    <row r="2022" spans="26:114" s="4" customFormat="1">
      <c r="Z2022" s="20"/>
      <c r="AK2022" s="20"/>
      <c r="AL2022" s="20"/>
      <c r="BS2022" s="10"/>
    </row>
    <row r="2023" spans="26:114" s="4" customFormat="1">
      <c r="Z2023" s="20"/>
      <c r="AK2023" s="20"/>
      <c r="AL2023" s="20"/>
      <c r="BS2023" s="10"/>
    </row>
    <row r="2024" spans="26:114" s="4" customFormat="1">
      <c r="Z2024" s="20"/>
      <c r="AK2024" s="20"/>
      <c r="AL2024" s="20"/>
      <c r="BS2024" s="10"/>
    </row>
    <row r="2025" spans="26:114" s="4" customFormat="1">
      <c r="Z2025" s="20"/>
      <c r="AK2025" s="20"/>
      <c r="AL2025" s="20"/>
      <c r="BS2025" s="10"/>
    </row>
    <row r="2026" spans="26:114" s="4" customFormat="1">
      <c r="Z2026" s="20"/>
      <c r="AK2026" s="20"/>
      <c r="AL2026" s="20"/>
      <c r="BS2026" s="10"/>
    </row>
    <row r="2027" spans="26:114" s="4" customFormat="1">
      <c r="Z2027" s="20"/>
      <c r="AK2027" s="20"/>
      <c r="AL2027" s="20"/>
      <c r="BS2027" s="10"/>
    </row>
    <row r="2028" spans="26:114" s="4" customFormat="1">
      <c r="Z2028" s="20"/>
      <c r="AK2028" s="20"/>
      <c r="AL2028" s="20"/>
      <c r="BS2028" s="10"/>
    </row>
    <row r="2029" spans="26:114" s="4" customFormat="1">
      <c r="Z2029" s="20"/>
      <c r="AK2029" s="20"/>
      <c r="AL2029" s="20"/>
      <c r="BS2029" s="10"/>
    </row>
    <row r="2030" spans="26:114" s="4" customFormat="1">
      <c r="Z2030" s="20"/>
      <c r="AK2030" s="20"/>
      <c r="AL2030" s="20"/>
      <c r="BS2030" s="10"/>
    </row>
    <row r="2031" spans="26:114" s="4" customFormat="1">
      <c r="Z2031" s="20"/>
      <c r="AK2031" s="20"/>
      <c r="BS2031" s="10"/>
      <c r="DJ2031" s="20"/>
    </row>
    <row r="2032" spans="26:114" s="4" customFormat="1">
      <c r="Z2032" s="20"/>
      <c r="AK2032" s="20"/>
      <c r="AL2032" s="20"/>
      <c r="BS2032" s="10"/>
    </row>
    <row r="2033" spans="5:114" s="4" customFormat="1">
      <c r="Z2033" s="20"/>
      <c r="AK2033" s="20"/>
      <c r="AL2033" s="20"/>
      <c r="BS2033" s="10"/>
    </row>
    <row r="2034" spans="5:114" s="4" customFormat="1">
      <c r="Z2034" s="20"/>
      <c r="AK2034" s="20"/>
      <c r="AL2034" s="20"/>
      <c r="BS2034" s="10"/>
      <c r="DJ2034" s="20"/>
    </row>
    <row r="2035" spans="5:114" s="4" customFormat="1">
      <c r="Z2035" s="20"/>
      <c r="AK2035" s="20"/>
      <c r="AL2035" s="20"/>
      <c r="BS2035" s="10"/>
    </row>
    <row r="2036" spans="5:114" s="4" customFormat="1">
      <c r="Z2036" s="20"/>
      <c r="AK2036" s="20"/>
      <c r="AL2036" s="20"/>
      <c r="BS2036" s="10"/>
    </row>
    <row r="2037" spans="5:114" s="4" customFormat="1">
      <c r="Z2037" s="20"/>
      <c r="AK2037" s="20"/>
      <c r="BS2037" s="10"/>
    </row>
    <row r="2038" spans="5:114" s="4" customFormat="1">
      <c r="Z2038" s="20"/>
      <c r="AK2038" s="20"/>
      <c r="AL2038" s="20"/>
      <c r="BS2038" s="10"/>
    </row>
    <row r="2039" spans="5:114" s="4" customFormat="1">
      <c r="Z2039" s="20"/>
      <c r="AK2039" s="20"/>
      <c r="AL2039" s="20"/>
      <c r="BS2039" s="10"/>
    </row>
    <row r="2040" spans="5:114" s="4" customFormat="1">
      <c r="Z2040" s="20"/>
      <c r="AK2040" s="20"/>
      <c r="AL2040" s="20"/>
      <c r="BS2040" s="10"/>
    </row>
    <row r="2041" spans="5:114" s="4" customFormat="1">
      <c r="Z2041" s="20"/>
      <c r="AK2041" s="20"/>
      <c r="AL2041" s="20"/>
      <c r="BS2041" s="10"/>
    </row>
    <row r="2042" spans="5:114" s="4" customFormat="1">
      <c r="Z2042" s="20"/>
      <c r="AK2042" s="20"/>
      <c r="BS2042" s="10"/>
    </row>
    <row r="2043" spans="5:114" s="4" customFormat="1">
      <c r="Z2043" s="20"/>
      <c r="AK2043" s="20"/>
      <c r="AL2043" s="20"/>
      <c r="BS2043" s="10"/>
    </row>
    <row r="2044" spans="5:114" s="4" customFormat="1">
      <c r="Z2044" s="20"/>
      <c r="AK2044" s="20"/>
      <c r="AL2044" s="20"/>
      <c r="BS2044" s="10"/>
    </row>
    <row r="2045" spans="5:114" s="4" customFormat="1">
      <c r="Z2045" s="20"/>
      <c r="AK2045" s="20"/>
      <c r="AL2045" s="20"/>
      <c r="BS2045" s="10"/>
    </row>
    <row r="2046" spans="5:114" s="4" customFormat="1">
      <c r="Z2046" s="20"/>
      <c r="AK2046" s="20"/>
      <c r="AL2046" s="20"/>
      <c r="BS2046" s="10"/>
    </row>
    <row r="2047" spans="5:114" s="4" customFormat="1">
      <c r="E2047" s="21"/>
      <c r="Z2047" s="20"/>
      <c r="AK2047" s="20"/>
      <c r="AL2047" s="20"/>
      <c r="BS2047" s="10"/>
    </row>
    <row r="2048" spans="5:114" s="4" customFormat="1">
      <c r="Z2048" s="20"/>
      <c r="AK2048" s="20"/>
      <c r="AL2048" s="20"/>
      <c r="BS2048" s="10"/>
    </row>
    <row r="2049" spans="26:71" s="4" customFormat="1">
      <c r="Z2049" s="20"/>
      <c r="AK2049" s="20"/>
      <c r="AL2049" s="20"/>
      <c r="BS2049" s="10"/>
    </row>
    <row r="2050" spans="26:71" s="4" customFormat="1">
      <c r="Z2050" s="20"/>
      <c r="AK2050" s="20"/>
      <c r="BS2050" s="10"/>
    </row>
    <row r="2051" spans="26:71" s="4" customFormat="1">
      <c r="Z2051" s="20"/>
      <c r="AK2051" s="20"/>
      <c r="AL2051" s="20"/>
      <c r="BS2051" s="10"/>
    </row>
    <row r="2052" spans="26:71" s="4" customFormat="1">
      <c r="Z2052" s="20"/>
      <c r="AK2052" s="20"/>
      <c r="BS2052" s="10"/>
    </row>
    <row r="2053" spans="26:71" s="4" customFormat="1">
      <c r="Z2053" s="20"/>
      <c r="AK2053" s="20"/>
      <c r="AL2053" s="20"/>
      <c r="BS2053" s="10"/>
    </row>
    <row r="2054" spans="26:71" s="4" customFormat="1">
      <c r="Z2054" s="20"/>
      <c r="AK2054" s="20"/>
      <c r="AL2054" s="20"/>
      <c r="BS2054" s="10"/>
    </row>
    <row r="2055" spans="26:71" s="4" customFormat="1">
      <c r="Z2055" s="20"/>
      <c r="AK2055" s="20"/>
      <c r="AL2055" s="20"/>
      <c r="BS2055" s="10"/>
    </row>
    <row r="2056" spans="26:71" s="4" customFormat="1">
      <c r="Z2056" s="20"/>
      <c r="AK2056" s="20"/>
      <c r="BS2056" s="10"/>
    </row>
    <row r="2057" spans="26:71" s="4" customFormat="1">
      <c r="Z2057" s="20"/>
      <c r="AK2057" s="20"/>
      <c r="AL2057" s="20"/>
      <c r="BS2057" s="10"/>
    </row>
    <row r="2058" spans="26:71" s="4" customFormat="1">
      <c r="Z2058" s="20"/>
      <c r="AK2058" s="20"/>
      <c r="AL2058" s="20"/>
      <c r="BS2058" s="10"/>
    </row>
    <row r="2059" spans="26:71" s="4" customFormat="1">
      <c r="Z2059" s="20"/>
      <c r="AK2059" s="20"/>
      <c r="AL2059" s="20"/>
      <c r="BS2059" s="10"/>
    </row>
    <row r="2060" spans="26:71" s="4" customFormat="1">
      <c r="Z2060" s="20"/>
      <c r="AK2060" s="20"/>
      <c r="AL2060" s="20"/>
      <c r="BS2060" s="10"/>
    </row>
    <row r="2061" spans="26:71" s="4" customFormat="1">
      <c r="Z2061" s="20"/>
      <c r="AK2061" s="20"/>
      <c r="AL2061" s="20"/>
      <c r="BS2061" s="10"/>
    </row>
    <row r="2062" spans="26:71" s="4" customFormat="1">
      <c r="Z2062" s="20"/>
      <c r="AK2062" s="20"/>
      <c r="BS2062" s="10"/>
    </row>
    <row r="2063" spans="26:71" s="4" customFormat="1">
      <c r="Z2063" s="20"/>
      <c r="AK2063" s="20"/>
      <c r="AL2063" s="20"/>
      <c r="BS2063" s="10"/>
    </row>
    <row r="2064" spans="26:71" s="4" customFormat="1">
      <c r="Z2064" s="20"/>
      <c r="AK2064" s="20"/>
      <c r="AL2064" s="20"/>
      <c r="BS2064" s="10"/>
    </row>
    <row r="2065" spans="26:71" s="4" customFormat="1">
      <c r="Z2065" s="20"/>
      <c r="AK2065" s="20"/>
      <c r="AL2065" s="20"/>
      <c r="BS2065" s="10"/>
    </row>
    <row r="2066" spans="26:71" s="4" customFormat="1">
      <c r="Z2066" s="20"/>
      <c r="AK2066" s="20"/>
      <c r="AL2066" s="20"/>
      <c r="BS2066" s="10"/>
    </row>
    <row r="2067" spans="26:71" s="4" customFormat="1">
      <c r="Z2067" s="20"/>
      <c r="AK2067" s="20"/>
      <c r="AL2067" s="20"/>
      <c r="BS2067" s="10"/>
    </row>
    <row r="2068" spans="26:71" s="4" customFormat="1">
      <c r="Z2068" s="20"/>
      <c r="AK2068" s="20"/>
      <c r="AL2068" s="20"/>
      <c r="BS2068" s="10"/>
    </row>
    <row r="2069" spans="26:71" s="4" customFormat="1">
      <c r="Z2069" s="20"/>
      <c r="AK2069" s="20"/>
      <c r="BS2069" s="10"/>
    </row>
    <row r="2070" spans="26:71" s="4" customFormat="1">
      <c r="Z2070" s="20"/>
      <c r="AK2070" s="20"/>
      <c r="AL2070" s="20"/>
      <c r="BS2070" s="10"/>
    </row>
    <row r="2071" spans="26:71" s="4" customFormat="1">
      <c r="Z2071" s="20"/>
      <c r="AK2071" s="20"/>
      <c r="AL2071" s="20"/>
      <c r="BS2071" s="10"/>
    </row>
    <row r="2072" spans="26:71" s="4" customFormat="1">
      <c r="Z2072" s="20"/>
      <c r="AK2072" s="20"/>
      <c r="AL2072" s="20"/>
      <c r="BS2072" s="10"/>
    </row>
    <row r="2073" spans="26:71" s="4" customFormat="1">
      <c r="Z2073" s="20"/>
      <c r="AK2073" s="20"/>
      <c r="AL2073" s="20"/>
      <c r="BS2073" s="10"/>
    </row>
    <row r="2074" spans="26:71" s="4" customFormat="1">
      <c r="Z2074" s="20"/>
      <c r="AK2074" s="20"/>
      <c r="AL2074" s="20"/>
      <c r="BS2074" s="10"/>
    </row>
    <row r="2075" spans="26:71" s="4" customFormat="1">
      <c r="Z2075" s="20"/>
      <c r="AK2075" s="20"/>
      <c r="AL2075" s="20"/>
      <c r="BS2075" s="10"/>
    </row>
    <row r="2076" spans="26:71" s="4" customFormat="1">
      <c r="Z2076" s="20"/>
      <c r="AK2076" s="20"/>
      <c r="AL2076" s="20"/>
      <c r="BS2076" s="10"/>
    </row>
    <row r="2077" spans="26:71" s="4" customFormat="1">
      <c r="Z2077" s="20"/>
      <c r="AK2077" s="20"/>
      <c r="AL2077" s="20"/>
      <c r="BS2077" s="10"/>
    </row>
    <row r="2078" spans="26:71" s="4" customFormat="1">
      <c r="Z2078" s="20"/>
      <c r="AK2078" s="20"/>
      <c r="AL2078" s="20"/>
      <c r="BS2078" s="10"/>
    </row>
    <row r="2079" spans="26:71" s="4" customFormat="1">
      <c r="Z2079" s="20"/>
      <c r="AK2079" s="20"/>
      <c r="AL2079" s="20"/>
      <c r="BS2079" s="10"/>
    </row>
    <row r="2080" spans="26:71" s="4" customFormat="1">
      <c r="Z2080" s="20"/>
      <c r="AK2080" s="20"/>
      <c r="AL2080" s="20"/>
      <c r="BS2080" s="10"/>
    </row>
    <row r="2081" spans="26:71" s="4" customFormat="1">
      <c r="Z2081" s="20"/>
      <c r="AK2081" s="20"/>
      <c r="BS2081" s="10"/>
    </row>
    <row r="2082" spans="26:71" s="4" customFormat="1">
      <c r="Z2082" s="20"/>
      <c r="AK2082" s="20"/>
      <c r="AL2082" s="20"/>
      <c r="BS2082" s="10"/>
    </row>
    <row r="2083" spans="26:71" s="4" customFormat="1">
      <c r="Z2083" s="20"/>
      <c r="AK2083" s="20"/>
      <c r="AL2083" s="20"/>
      <c r="BS2083" s="10"/>
    </row>
    <row r="2084" spans="26:71" s="4" customFormat="1">
      <c r="Z2084" s="20"/>
      <c r="AK2084" s="20"/>
      <c r="AL2084" s="20"/>
      <c r="BS2084" s="10"/>
    </row>
    <row r="2085" spans="26:71" s="4" customFormat="1">
      <c r="Z2085" s="20"/>
      <c r="AK2085" s="20"/>
      <c r="AL2085" s="20"/>
      <c r="BS2085" s="10"/>
    </row>
    <row r="2086" spans="26:71" s="4" customFormat="1">
      <c r="Z2086" s="20"/>
      <c r="AK2086" s="20"/>
      <c r="BS2086" s="10"/>
    </row>
    <row r="2087" spans="26:71" s="4" customFormat="1">
      <c r="Z2087" s="20"/>
      <c r="AK2087" s="20"/>
      <c r="BS2087" s="10"/>
    </row>
    <row r="2088" spans="26:71" s="4" customFormat="1">
      <c r="Z2088" s="20"/>
      <c r="AK2088" s="20"/>
      <c r="BS2088" s="10"/>
    </row>
    <row r="2089" spans="26:71" s="4" customFormat="1">
      <c r="Z2089" s="20"/>
      <c r="AK2089" s="20"/>
      <c r="BS2089" s="10"/>
    </row>
    <row r="2090" spans="26:71" s="4" customFormat="1">
      <c r="Z2090" s="20"/>
      <c r="AK2090" s="20"/>
      <c r="BS2090" s="10"/>
    </row>
    <row r="2091" spans="26:71" s="4" customFormat="1">
      <c r="Z2091" s="20"/>
      <c r="AK2091" s="20"/>
      <c r="AL2091" s="20"/>
      <c r="BS2091" s="10"/>
    </row>
    <row r="2092" spans="26:71" s="4" customFormat="1">
      <c r="Z2092" s="20"/>
      <c r="AK2092" s="20"/>
      <c r="AL2092" s="20"/>
      <c r="BS2092" s="10"/>
    </row>
    <row r="2093" spans="26:71" s="4" customFormat="1">
      <c r="Z2093" s="20"/>
      <c r="AK2093" s="20"/>
      <c r="BS2093" s="10"/>
    </row>
    <row r="2094" spans="26:71" s="4" customFormat="1">
      <c r="Z2094" s="20"/>
      <c r="AK2094" s="20"/>
      <c r="AL2094" s="20"/>
      <c r="BS2094" s="10"/>
    </row>
    <row r="2095" spans="26:71" s="4" customFormat="1">
      <c r="Z2095" s="20"/>
      <c r="AK2095" s="20"/>
      <c r="AL2095" s="20"/>
      <c r="BS2095" s="10"/>
    </row>
    <row r="2096" spans="26:71" s="4" customFormat="1">
      <c r="Z2096" s="20"/>
      <c r="AK2096" s="20"/>
      <c r="BS2096" s="10"/>
    </row>
    <row r="2097" spans="26:71" s="4" customFormat="1">
      <c r="Z2097" s="20"/>
      <c r="AK2097" s="20"/>
      <c r="AL2097" s="20"/>
      <c r="BS2097" s="10"/>
    </row>
    <row r="2098" spans="26:71" s="4" customFormat="1">
      <c r="Z2098" s="20"/>
      <c r="AK2098" s="20"/>
      <c r="BS2098" s="10"/>
    </row>
    <row r="2099" spans="26:71" s="4" customFormat="1">
      <c r="Z2099" s="20"/>
      <c r="AK2099" s="20"/>
      <c r="AL2099" s="20"/>
      <c r="BS2099" s="10"/>
    </row>
    <row r="2100" spans="26:71" s="4" customFormat="1">
      <c r="Z2100" s="20"/>
      <c r="AK2100" s="20"/>
      <c r="AL2100" s="20"/>
      <c r="BS2100" s="10"/>
    </row>
    <row r="2101" spans="26:71" s="4" customFormat="1">
      <c r="Z2101" s="20"/>
      <c r="AK2101" s="20"/>
      <c r="AL2101" s="20"/>
      <c r="BS2101" s="10"/>
    </row>
    <row r="2102" spans="26:71" s="4" customFormat="1">
      <c r="Z2102" s="20"/>
      <c r="AK2102" s="20"/>
      <c r="BS2102" s="10"/>
    </row>
    <row r="2103" spans="26:71" s="4" customFormat="1">
      <c r="Z2103" s="20"/>
      <c r="AK2103" s="20"/>
      <c r="AL2103" s="20"/>
      <c r="BS2103" s="10"/>
    </row>
    <row r="2104" spans="26:71" s="4" customFormat="1">
      <c r="Z2104" s="20"/>
      <c r="AK2104" s="20"/>
      <c r="BS2104" s="10"/>
    </row>
    <row r="2105" spans="26:71" s="4" customFormat="1">
      <c r="Z2105" s="20"/>
      <c r="AK2105" s="20"/>
      <c r="AL2105" s="20"/>
      <c r="BS2105" s="10"/>
    </row>
    <row r="2106" spans="26:71" s="4" customFormat="1">
      <c r="Z2106" s="20"/>
      <c r="AK2106" s="20"/>
      <c r="BS2106" s="10"/>
    </row>
    <row r="2107" spans="26:71" s="4" customFormat="1">
      <c r="Z2107" s="20"/>
      <c r="AK2107" s="20"/>
      <c r="AL2107" s="20"/>
      <c r="BS2107" s="10"/>
    </row>
    <row r="2108" spans="26:71" s="4" customFormat="1">
      <c r="Z2108" s="20"/>
      <c r="AK2108" s="20"/>
      <c r="AL2108" s="20"/>
      <c r="BS2108" s="10"/>
    </row>
    <row r="2109" spans="26:71" s="4" customFormat="1">
      <c r="Z2109" s="20"/>
      <c r="AK2109" s="20"/>
      <c r="BS2109" s="10"/>
    </row>
    <row r="2110" spans="26:71" s="4" customFormat="1">
      <c r="Z2110" s="20"/>
      <c r="AK2110" s="20"/>
      <c r="BS2110" s="10"/>
    </row>
    <row r="2111" spans="26:71" s="4" customFormat="1">
      <c r="Z2111" s="20"/>
      <c r="AK2111" s="20"/>
      <c r="AL2111" s="20"/>
      <c r="BS2111" s="10"/>
    </row>
    <row r="2112" spans="26:71" s="4" customFormat="1">
      <c r="Z2112" s="20"/>
      <c r="AK2112" s="20"/>
      <c r="BS2112" s="10"/>
    </row>
    <row r="2113" spans="26:71" s="4" customFormat="1">
      <c r="Z2113" s="20"/>
      <c r="AK2113" s="20"/>
      <c r="BS2113" s="10"/>
    </row>
    <row r="2114" spans="26:71" s="4" customFormat="1">
      <c r="Z2114" s="20"/>
      <c r="AK2114" s="20"/>
      <c r="BS2114" s="10"/>
    </row>
    <row r="2115" spans="26:71" s="4" customFormat="1">
      <c r="Z2115" s="20"/>
      <c r="AK2115" s="20"/>
      <c r="BS2115" s="10"/>
    </row>
    <row r="2116" spans="26:71" s="4" customFormat="1">
      <c r="Z2116" s="20"/>
      <c r="AK2116" s="20"/>
      <c r="BS2116" s="10"/>
    </row>
    <row r="2117" spans="26:71" s="4" customFormat="1">
      <c r="Z2117" s="20"/>
      <c r="AK2117" s="20"/>
      <c r="BS2117" s="10"/>
    </row>
    <row r="2118" spans="26:71" s="4" customFormat="1">
      <c r="Z2118" s="20"/>
      <c r="AK2118" s="20"/>
      <c r="AL2118" s="20"/>
      <c r="BS2118" s="10"/>
    </row>
    <row r="2119" spans="26:71" s="4" customFormat="1">
      <c r="Z2119" s="20"/>
      <c r="AK2119" s="20"/>
      <c r="AL2119" s="20"/>
      <c r="BS2119" s="10"/>
    </row>
    <row r="2120" spans="26:71" s="4" customFormat="1">
      <c r="Z2120" s="20"/>
      <c r="AK2120" s="20"/>
      <c r="AL2120" s="20"/>
      <c r="BS2120" s="10"/>
    </row>
    <row r="2121" spans="26:71" s="4" customFormat="1">
      <c r="Z2121" s="20"/>
      <c r="AK2121" s="20"/>
      <c r="AL2121" s="20"/>
      <c r="BS2121" s="10"/>
    </row>
    <row r="2122" spans="26:71" s="4" customFormat="1">
      <c r="Z2122" s="20"/>
      <c r="AK2122" s="20"/>
      <c r="AL2122" s="20"/>
      <c r="BS2122" s="10"/>
    </row>
    <row r="2123" spans="26:71" s="4" customFormat="1">
      <c r="Z2123" s="20"/>
      <c r="AK2123" s="20"/>
      <c r="BS2123" s="10"/>
    </row>
    <row r="2124" spans="26:71" s="4" customFormat="1">
      <c r="Z2124" s="20"/>
      <c r="AK2124" s="20"/>
      <c r="AL2124" s="20"/>
      <c r="BS2124" s="10"/>
    </row>
    <row r="2125" spans="26:71" s="4" customFormat="1">
      <c r="Z2125" s="20"/>
      <c r="AK2125" s="20"/>
      <c r="BS2125" s="10"/>
    </row>
    <row r="2126" spans="26:71" s="4" customFormat="1">
      <c r="Z2126" s="20"/>
      <c r="AK2126" s="20"/>
      <c r="BS2126" s="10"/>
    </row>
    <row r="2127" spans="26:71" s="4" customFormat="1">
      <c r="Z2127" s="20"/>
      <c r="AK2127" s="20"/>
      <c r="BS2127" s="10"/>
    </row>
    <row r="2128" spans="26:71" s="4" customFormat="1">
      <c r="Z2128" s="20"/>
      <c r="AK2128" s="20"/>
      <c r="BS2128" s="10"/>
    </row>
    <row r="2129" spans="26:71" s="4" customFormat="1">
      <c r="Z2129" s="20"/>
      <c r="AK2129" s="20"/>
      <c r="BS2129" s="10"/>
    </row>
    <row r="2130" spans="26:71" s="4" customFormat="1">
      <c r="Z2130" s="20"/>
      <c r="AK2130" s="20"/>
      <c r="BS2130" s="10"/>
    </row>
    <row r="2131" spans="26:71" s="4" customFormat="1">
      <c r="Z2131" s="20"/>
      <c r="AK2131" s="20"/>
      <c r="BS2131" s="10"/>
    </row>
    <row r="2132" spans="26:71" s="4" customFormat="1">
      <c r="Z2132" s="20"/>
      <c r="AK2132" s="20"/>
      <c r="BS2132" s="10"/>
    </row>
    <row r="2133" spans="26:71" s="4" customFormat="1">
      <c r="Z2133" s="20"/>
      <c r="AK2133" s="20"/>
      <c r="BS2133" s="10"/>
    </row>
    <row r="2134" spans="26:71" s="4" customFormat="1">
      <c r="Z2134" s="20"/>
      <c r="AK2134" s="20"/>
      <c r="BS2134" s="10"/>
    </row>
    <row r="2135" spans="26:71" s="4" customFormat="1">
      <c r="Z2135" s="20"/>
      <c r="AK2135" s="20"/>
      <c r="BS2135" s="10"/>
    </row>
    <row r="2136" spans="26:71" s="4" customFormat="1">
      <c r="Z2136" s="20"/>
      <c r="AK2136" s="20"/>
      <c r="BS2136" s="10"/>
    </row>
    <row r="2137" spans="26:71" s="4" customFormat="1">
      <c r="Z2137" s="20"/>
      <c r="AK2137" s="20"/>
      <c r="BS2137" s="10"/>
    </row>
    <row r="2138" spans="26:71" s="4" customFormat="1">
      <c r="Z2138" s="20"/>
      <c r="AK2138" s="20"/>
      <c r="BS2138" s="10"/>
    </row>
    <row r="2139" spans="26:71" s="4" customFormat="1">
      <c r="Z2139" s="20"/>
      <c r="AK2139" s="20"/>
      <c r="BS2139" s="10"/>
    </row>
    <row r="2140" spans="26:71" s="4" customFormat="1">
      <c r="Z2140" s="20"/>
      <c r="AK2140" s="20"/>
      <c r="AL2140" s="20"/>
      <c r="BS2140" s="10"/>
    </row>
    <row r="2141" spans="26:71" s="4" customFormat="1">
      <c r="Z2141" s="20"/>
      <c r="AK2141" s="20"/>
      <c r="AL2141" s="20"/>
      <c r="BS2141" s="10"/>
    </row>
    <row r="2142" spans="26:71" s="4" customFormat="1">
      <c r="Z2142" s="20"/>
      <c r="AK2142" s="20"/>
      <c r="BS2142" s="10"/>
    </row>
    <row r="2143" spans="26:71" s="4" customFormat="1">
      <c r="Z2143" s="20"/>
      <c r="AK2143" s="20"/>
      <c r="BS2143" s="10"/>
    </row>
    <row r="2144" spans="26:71" s="4" customFormat="1">
      <c r="Z2144" s="20"/>
      <c r="AK2144" s="20"/>
      <c r="AL2144" s="20"/>
      <c r="BS2144" s="10"/>
    </row>
    <row r="2145" spans="26:71" s="4" customFormat="1">
      <c r="Z2145" s="20"/>
      <c r="AK2145" s="20"/>
      <c r="BS2145" s="10"/>
    </row>
    <row r="2146" spans="26:71" s="4" customFormat="1">
      <c r="Z2146" s="20"/>
      <c r="AK2146" s="20"/>
      <c r="BS2146" s="10"/>
    </row>
    <row r="2147" spans="26:71" s="4" customFormat="1">
      <c r="Z2147" s="20"/>
      <c r="AK2147" s="20"/>
      <c r="BS2147" s="10"/>
    </row>
    <row r="2148" spans="26:71" s="4" customFormat="1">
      <c r="Z2148" s="20"/>
      <c r="AK2148" s="20"/>
      <c r="BS2148" s="10"/>
    </row>
    <row r="2149" spans="26:71" s="4" customFormat="1">
      <c r="Z2149" s="20"/>
      <c r="BS2149" s="10"/>
    </row>
    <row r="2150" spans="26:71" s="4" customFormat="1">
      <c r="Z2150" s="20"/>
      <c r="AK2150" s="20"/>
      <c r="BS2150" s="10"/>
    </row>
    <row r="2151" spans="26:71" s="4" customFormat="1">
      <c r="Z2151" s="20"/>
      <c r="AK2151" s="20"/>
      <c r="BS2151" s="10"/>
    </row>
    <row r="2152" spans="26:71" s="4" customFormat="1">
      <c r="Z2152" s="20"/>
      <c r="AK2152" s="20"/>
      <c r="BS2152" s="10"/>
    </row>
    <row r="2153" spans="26:71" s="4" customFormat="1">
      <c r="Z2153" s="20"/>
      <c r="AK2153" s="20"/>
      <c r="BS2153" s="10"/>
    </row>
    <row r="2154" spans="26:71" s="4" customFormat="1">
      <c r="Z2154" s="20"/>
      <c r="AK2154" s="20"/>
      <c r="BS2154" s="10"/>
    </row>
    <row r="2155" spans="26:71" s="4" customFormat="1">
      <c r="Z2155" s="20"/>
      <c r="AK2155" s="20"/>
      <c r="BS2155" s="10"/>
    </row>
    <row r="2156" spans="26:71" s="4" customFormat="1">
      <c r="Z2156" s="20"/>
      <c r="AK2156" s="20"/>
      <c r="AL2156" s="20"/>
      <c r="BS2156" s="10"/>
    </row>
    <row r="2157" spans="26:71" s="4" customFormat="1">
      <c r="Z2157" s="20"/>
      <c r="AK2157" s="20"/>
      <c r="BS2157" s="10"/>
    </row>
    <row r="2158" spans="26:71" s="4" customFormat="1">
      <c r="Z2158" s="20"/>
      <c r="AK2158" s="20"/>
      <c r="BS2158" s="10"/>
    </row>
    <row r="2159" spans="26:71" s="4" customFormat="1">
      <c r="Z2159" s="20"/>
      <c r="AK2159" s="20"/>
      <c r="BS2159" s="10"/>
    </row>
    <row r="2160" spans="26:71" s="4" customFormat="1">
      <c r="Z2160" s="20"/>
      <c r="AK2160" s="20"/>
      <c r="BS2160" s="10"/>
    </row>
    <row r="2161" spans="26:114" s="4" customFormat="1">
      <c r="Z2161" s="20"/>
      <c r="AK2161" s="20"/>
      <c r="BS2161" s="10"/>
    </row>
    <row r="2162" spans="26:114" s="4" customFormat="1">
      <c r="Z2162" s="20"/>
      <c r="AK2162" s="20"/>
      <c r="BS2162" s="10"/>
    </row>
    <row r="2163" spans="26:114" s="4" customFormat="1">
      <c r="Z2163" s="20"/>
      <c r="AK2163" s="20"/>
      <c r="BS2163" s="10"/>
    </row>
    <row r="2164" spans="26:114" s="4" customFormat="1">
      <c r="Z2164" s="20"/>
      <c r="AK2164" s="20"/>
      <c r="AL2164" s="20"/>
      <c r="BS2164" s="10"/>
    </row>
    <row r="2165" spans="26:114" s="4" customFormat="1">
      <c r="Z2165" s="20"/>
      <c r="AK2165" s="20"/>
      <c r="BS2165" s="10"/>
      <c r="DJ2165" s="20"/>
    </row>
    <row r="2166" spans="26:114" s="4" customFormat="1">
      <c r="Z2166" s="20"/>
      <c r="AK2166" s="20"/>
      <c r="AL2166" s="20"/>
      <c r="BS2166" s="10"/>
      <c r="DJ2166" s="20"/>
    </row>
    <row r="2167" spans="26:114" s="4" customFormat="1">
      <c r="Z2167" s="20"/>
      <c r="AK2167" s="20"/>
      <c r="BS2167" s="10"/>
      <c r="DJ2167" s="20"/>
    </row>
    <row r="2168" spans="26:114" s="4" customFormat="1">
      <c r="Z2168" s="20"/>
      <c r="AK2168" s="20"/>
      <c r="BS2168" s="10"/>
      <c r="DJ2168" s="20"/>
    </row>
    <row r="2169" spans="26:114" s="4" customFormat="1">
      <c r="Z2169" s="20"/>
      <c r="AK2169" s="20"/>
      <c r="AL2169" s="20"/>
      <c r="BS2169" s="10"/>
    </row>
    <row r="2170" spans="26:114" s="4" customFormat="1">
      <c r="Z2170" s="20"/>
      <c r="AK2170" s="20"/>
      <c r="BS2170" s="10"/>
      <c r="DJ2170" s="20"/>
    </row>
    <row r="2171" spans="26:114" s="4" customFormat="1">
      <c r="Z2171" s="20"/>
      <c r="AK2171" s="20"/>
      <c r="BS2171" s="10"/>
      <c r="DJ2171" s="20"/>
    </row>
    <row r="2172" spans="26:114" s="4" customFormat="1">
      <c r="Z2172" s="20"/>
      <c r="AK2172" s="20"/>
      <c r="BS2172" s="10"/>
      <c r="DJ2172" s="20"/>
    </row>
    <row r="2173" spans="26:114" s="4" customFormat="1">
      <c r="Z2173" s="20"/>
      <c r="AK2173" s="20"/>
      <c r="BS2173" s="10"/>
    </row>
    <row r="2174" spans="26:114" s="4" customFormat="1">
      <c r="Z2174" s="20"/>
      <c r="AK2174" s="20"/>
      <c r="AL2174" s="20"/>
      <c r="BS2174" s="10"/>
    </row>
    <row r="2175" spans="26:114" s="4" customFormat="1">
      <c r="Z2175" s="20"/>
      <c r="AK2175" s="20"/>
      <c r="AL2175" s="20"/>
      <c r="BS2175" s="10"/>
    </row>
    <row r="2176" spans="26:114" s="4" customFormat="1">
      <c r="Z2176" s="20"/>
      <c r="AK2176" s="20"/>
      <c r="AL2176" s="20"/>
      <c r="BS2176" s="10"/>
    </row>
    <row r="2177" spans="26:114" s="4" customFormat="1">
      <c r="Z2177" s="20"/>
      <c r="AK2177" s="20"/>
      <c r="BS2177" s="10"/>
    </row>
    <row r="2178" spans="26:114" s="4" customFormat="1">
      <c r="Z2178" s="20"/>
      <c r="AK2178" s="20"/>
      <c r="BS2178" s="10"/>
      <c r="DJ2178" s="20"/>
    </row>
    <row r="2179" spans="26:114" s="4" customFormat="1">
      <c r="Z2179" s="20"/>
      <c r="AK2179" s="20"/>
      <c r="AL2179" s="20"/>
      <c r="BS2179" s="10"/>
    </row>
    <row r="2180" spans="26:114" s="4" customFormat="1">
      <c r="Z2180" s="20"/>
      <c r="AK2180" s="20"/>
      <c r="BS2180" s="10"/>
      <c r="DJ2180" s="20"/>
    </row>
    <row r="2181" spans="26:114" s="4" customFormat="1">
      <c r="Z2181" s="20"/>
      <c r="AK2181" s="20"/>
      <c r="AL2181" s="20"/>
      <c r="BS2181" s="10"/>
    </row>
    <row r="2182" spans="26:114" s="4" customFormat="1">
      <c r="Z2182" s="20"/>
      <c r="AK2182" s="20"/>
      <c r="AL2182" s="20"/>
      <c r="BS2182" s="10"/>
    </row>
    <row r="2183" spans="26:114" s="4" customFormat="1">
      <c r="Z2183" s="20"/>
      <c r="AK2183" s="20"/>
      <c r="BS2183" s="10"/>
    </row>
    <row r="2184" spans="26:114" s="4" customFormat="1">
      <c r="Z2184" s="20"/>
      <c r="AK2184" s="20"/>
      <c r="AL2184" s="20"/>
      <c r="BS2184" s="10"/>
      <c r="DJ2184" s="20"/>
    </row>
    <row r="2185" spans="26:114" s="4" customFormat="1">
      <c r="Z2185" s="20"/>
      <c r="AK2185" s="20"/>
      <c r="BS2185" s="10"/>
      <c r="DJ2185" s="20"/>
    </row>
    <row r="2186" spans="26:114" s="4" customFormat="1">
      <c r="Z2186" s="20"/>
      <c r="AK2186" s="20"/>
      <c r="AL2186" s="20"/>
      <c r="BS2186" s="10"/>
      <c r="DJ2186" s="20"/>
    </row>
    <row r="2187" spans="26:114" s="4" customFormat="1">
      <c r="Z2187" s="20"/>
      <c r="AK2187" s="20"/>
      <c r="AL2187" s="20"/>
      <c r="BS2187" s="10"/>
      <c r="DJ2187" s="20"/>
    </row>
    <row r="2188" spans="26:114" s="4" customFormat="1">
      <c r="Z2188" s="20"/>
      <c r="AK2188" s="20"/>
      <c r="BS2188" s="10"/>
    </row>
    <row r="2189" spans="26:114" s="4" customFormat="1">
      <c r="Z2189" s="20"/>
      <c r="AK2189" s="20"/>
      <c r="BS2189" s="10"/>
    </row>
    <row r="2190" spans="26:114" s="4" customFormat="1">
      <c r="Z2190" s="20"/>
      <c r="AK2190" s="20"/>
      <c r="AL2190" s="20"/>
      <c r="BS2190" s="10"/>
    </row>
    <row r="2191" spans="26:114" s="4" customFormat="1">
      <c r="Z2191" s="20"/>
      <c r="AK2191" s="20"/>
      <c r="AL2191" s="20"/>
      <c r="BS2191" s="10"/>
    </row>
    <row r="2192" spans="26:114" s="4" customFormat="1">
      <c r="Z2192" s="20"/>
      <c r="AK2192" s="20"/>
      <c r="BS2192" s="10"/>
      <c r="DJ2192" s="20"/>
    </row>
    <row r="2193" spans="26:114" s="4" customFormat="1">
      <c r="Z2193" s="20"/>
      <c r="AK2193" s="20"/>
      <c r="BS2193" s="10"/>
      <c r="DJ2193" s="20"/>
    </row>
    <row r="2194" spans="26:114" s="4" customFormat="1">
      <c r="Z2194" s="20"/>
      <c r="AK2194" s="20"/>
      <c r="BS2194" s="10"/>
    </row>
    <row r="2195" spans="26:114" s="4" customFormat="1">
      <c r="Z2195" s="20"/>
      <c r="AK2195" s="20"/>
      <c r="BS2195" s="10"/>
      <c r="DJ2195" s="20"/>
    </row>
    <row r="2196" spans="26:114" s="4" customFormat="1">
      <c r="Z2196" s="20"/>
      <c r="AK2196" s="20"/>
      <c r="AL2196" s="20"/>
      <c r="BS2196" s="10"/>
    </row>
    <row r="2197" spans="26:114" s="4" customFormat="1">
      <c r="Z2197" s="20"/>
      <c r="AK2197" s="20"/>
      <c r="BS2197" s="10"/>
    </row>
    <row r="2198" spans="26:114" s="4" customFormat="1">
      <c r="Z2198" s="20"/>
      <c r="AK2198" s="20"/>
      <c r="BS2198" s="10"/>
    </row>
    <row r="2199" spans="26:114" s="4" customFormat="1">
      <c r="Z2199" s="20"/>
      <c r="AK2199" s="20"/>
      <c r="AL2199" s="20"/>
      <c r="BS2199" s="10"/>
    </row>
    <row r="2200" spans="26:114" s="4" customFormat="1">
      <c r="Z2200" s="20"/>
      <c r="AK2200" s="20"/>
      <c r="AL2200" s="20"/>
      <c r="BS2200" s="10"/>
    </row>
    <row r="2201" spans="26:114" s="4" customFormat="1">
      <c r="Z2201" s="20"/>
      <c r="AK2201" s="20"/>
      <c r="BS2201" s="10"/>
    </row>
    <row r="2202" spans="26:114" s="4" customFormat="1">
      <c r="Z2202" s="20"/>
      <c r="AK2202" s="20"/>
      <c r="BS2202" s="10"/>
    </row>
    <row r="2203" spans="26:114" s="4" customFormat="1">
      <c r="Z2203" s="20"/>
      <c r="AK2203" s="20"/>
      <c r="AL2203" s="20"/>
      <c r="BS2203" s="10"/>
    </row>
    <row r="2204" spans="26:114" s="4" customFormat="1">
      <c r="Z2204" s="20"/>
      <c r="AK2204" s="20"/>
      <c r="AL2204" s="20"/>
      <c r="BS2204" s="10"/>
    </row>
    <row r="2205" spans="26:114" s="4" customFormat="1">
      <c r="Z2205" s="20"/>
      <c r="AK2205" s="20"/>
      <c r="BS2205" s="10"/>
    </row>
    <row r="2206" spans="26:114" s="4" customFormat="1">
      <c r="Z2206" s="20"/>
      <c r="AK2206" s="20"/>
      <c r="BS2206" s="10"/>
    </row>
    <row r="2207" spans="26:114" s="4" customFormat="1">
      <c r="Z2207" s="20"/>
      <c r="AK2207" s="20"/>
      <c r="AL2207" s="20"/>
      <c r="BS2207" s="10"/>
    </row>
    <row r="2208" spans="26:114" s="4" customFormat="1">
      <c r="Z2208" s="20"/>
      <c r="AK2208" s="20"/>
      <c r="BS2208" s="10"/>
    </row>
    <row r="2209" spans="26:71" s="4" customFormat="1">
      <c r="Z2209" s="20"/>
      <c r="AK2209" s="20"/>
      <c r="BS2209" s="10"/>
    </row>
    <row r="2210" spans="26:71" s="4" customFormat="1">
      <c r="Z2210" s="20"/>
      <c r="AK2210" s="20"/>
      <c r="AL2210" s="20"/>
      <c r="BS2210" s="10"/>
    </row>
    <row r="2211" spans="26:71" s="4" customFormat="1">
      <c r="Z2211" s="20"/>
      <c r="AK2211" s="20"/>
      <c r="BS2211" s="10"/>
    </row>
    <row r="2212" spans="26:71" s="4" customFormat="1">
      <c r="Z2212" s="20"/>
      <c r="AK2212" s="20"/>
      <c r="AL2212" s="20"/>
      <c r="BS2212" s="10"/>
    </row>
    <row r="2213" spans="26:71" s="4" customFormat="1">
      <c r="Z2213" s="20"/>
      <c r="AK2213" s="20"/>
      <c r="AL2213" s="20"/>
      <c r="BS2213" s="10"/>
    </row>
    <row r="2214" spans="26:71" s="4" customFormat="1">
      <c r="Z2214" s="20"/>
      <c r="AK2214" s="20"/>
      <c r="AL2214" s="20"/>
      <c r="BS2214" s="10"/>
    </row>
    <row r="2215" spans="26:71" s="4" customFormat="1">
      <c r="Z2215" s="20"/>
      <c r="AK2215" s="20"/>
      <c r="AL2215" s="20"/>
      <c r="BS2215" s="10"/>
    </row>
    <row r="2216" spans="26:71" s="4" customFormat="1">
      <c r="Z2216" s="20"/>
      <c r="AK2216" s="20"/>
      <c r="AL2216" s="20"/>
      <c r="BS2216" s="10"/>
    </row>
    <row r="2217" spans="26:71" s="4" customFormat="1">
      <c r="Z2217" s="20"/>
      <c r="AK2217" s="20"/>
      <c r="AL2217" s="20"/>
      <c r="BS2217" s="10"/>
    </row>
    <row r="2218" spans="26:71" s="4" customFormat="1">
      <c r="Z2218" s="20"/>
      <c r="AK2218" s="20"/>
      <c r="BS2218" s="10"/>
    </row>
    <row r="2219" spans="26:71" s="4" customFormat="1">
      <c r="Z2219" s="20"/>
      <c r="AK2219" s="20"/>
      <c r="AL2219" s="20"/>
      <c r="BS2219" s="10"/>
    </row>
    <row r="2220" spans="26:71" s="4" customFormat="1">
      <c r="Z2220" s="20"/>
      <c r="AK2220" s="20"/>
      <c r="AL2220" s="20"/>
      <c r="BS2220" s="10"/>
    </row>
    <row r="2221" spans="26:71" s="4" customFormat="1">
      <c r="Z2221" s="20"/>
      <c r="AK2221" s="20"/>
      <c r="AL2221" s="20"/>
      <c r="BS2221" s="10"/>
    </row>
    <row r="2222" spans="26:71" s="4" customFormat="1">
      <c r="Z2222" s="20"/>
      <c r="AK2222" s="20"/>
      <c r="BS2222" s="10"/>
    </row>
    <row r="2223" spans="26:71" s="4" customFormat="1">
      <c r="Z2223" s="20"/>
      <c r="AK2223" s="20"/>
      <c r="BS2223" s="10"/>
    </row>
    <row r="2224" spans="26:71" s="4" customFormat="1">
      <c r="Z2224" s="20"/>
      <c r="AK2224" s="20"/>
      <c r="BS2224" s="10"/>
    </row>
    <row r="2225" spans="26:71" s="4" customFormat="1">
      <c r="Z2225" s="20"/>
      <c r="AK2225" s="20"/>
      <c r="BS2225" s="10"/>
    </row>
    <row r="2226" spans="26:71" s="4" customFormat="1">
      <c r="Z2226" s="20"/>
      <c r="AK2226" s="20"/>
      <c r="BS2226" s="10"/>
    </row>
    <row r="2227" spans="26:71" s="4" customFormat="1">
      <c r="Z2227" s="20"/>
      <c r="AK2227" s="20"/>
      <c r="BS2227" s="10"/>
    </row>
    <row r="2228" spans="26:71" s="4" customFormat="1">
      <c r="Z2228" s="20"/>
      <c r="AK2228" s="20"/>
      <c r="BS2228" s="10"/>
    </row>
    <row r="2229" spans="26:71" s="4" customFormat="1">
      <c r="Z2229" s="20"/>
      <c r="AK2229" s="20"/>
      <c r="AL2229" s="20"/>
      <c r="BS2229" s="10"/>
    </row>
    <row r="2230" spans="26:71" s="4" customFormat="1">
      <c r="Z2230" s="20"/>
      <c r="AK2230" s="20"/>
      <c r="BS2230" s="10"/>
    </row>
    <row r="2231" spans="26:71" s="4" customFormat="1">
      <c r="Z2231" s="20"/>
      <c r="AK2231" s="20"/>
      <c r="BS2231" s="10"/>
    </row>
    <row r="2232" spans="26:71" s="4" customFormat="1">
      <c r="Z2232" s="20"/>
      <c r="AK2232" s="20"/>
      <c r="AL2232" s="20"/>
      <c r="BS2232" s="10"/>
    </row>
    <row r="2233" spans="26:71" s="4" customFormat="1">
      <c r="Z2233" s="20"/>
      <c r="AK2233" s="20"/>
      <c r="BS2233" s="10"/>
    </row>
    <row r="2234" spans="26:71" s="4" customFormat="1">
      <c r="Z2234" s="20"/>
      <c r="AK2234" s="20"/>
      <c r="BS2234" s="10"/>
    </row>
    <row r="2235" spans="26:71" s="4" customFormat="1">
      <c r="Z2235" s="20"/>
      <c r="AK2235" s="20"/>
      <c r="BS2235" s="10"/>
    </row>
    <row r="2236" spans="26:71" s="4" customFormat="1">
      <c r="Z2236" s="20"/>
      <c r="AK2236" s="20"/>
      <c r="BS2236" s="10"/>
    </row>
    <row r="2237" spans="26:71" s="4" customFormat="1">
      <c r="Z2237" s="20"/>
      <c r="AK2237" s="20"/>
      <c r="AL2237" s="20"/>
      <c r="BS2237" s="10"/>
    </row>
    <row r="2238" spans="26:71" s="4" customFormat="1">
      <c r="Z2238" s="20"/>
      <c r="AK2238" s="20"/>
      <c r="AL2238" s="20"/>
      <c r="BS2238" s="10"/>
    </row>
    <row r="2239" spans="26:71" s="4" customFormat="1">
      <c r="Z2239" s="20"/>
      <c r="AK2239" s="20"/>
      <c r="BS2239" s="10"/>
    </row>
    <row r="2240" spans="26:71" s="4" customFormat="1">
      <c r="Z2240" s="20"/>
      <c r="AK2240" s="20"/>
      <c r="AL2240" s="20"/>
      <c r="BS2240" s="10"/>
    </row>
    <row r="2241" spans="26:71" s="4" customFormat="1">
      <c r="Z2241" s="20"/>
      <c r="AK2241" s="20"/>
      <c r="BS2241" s="10"/>
    </row>
    <row r="2242" spans="26:71" s="4" customFormat="1">
      <c r="Z2242" s="20"/>
      <c r="AK2242" s="20"/>
      <c r="AL2242" s="20"/>
      <c r="BS2242" s="10"/>
    </row>
    <row r="2243" spans="26:71" s="4" customFormat="1">
      <c r="Z2243" s="20"/>
      <c r="AK2243" s="20"/>
      <c r="AL2243" s="20"/>
      <c r="BS2243" s="10"/>
    </row>
    <row r="2244" spans="26:71" s="4" customFormat="1">
      <c r="Z2244" s="20"/>
      <c r="AK2244" s="20"/>
      <c r="AL2244" s="20"/>
      <c r="BS2244" s="10"/>
    </row>
    <row r="2245" spans="26:71" s="4" customFormat="1">
      <c r="Z2245" s="20"/>
      <c r="AK2245" s="20"/>
      <c r="AL2245" s="20"/>
      <c r="BS2245" s="10"/>
    </row>
    <row r="2246" spans="26:71" s="4" customFormat="1">
      <c r="Z2246" s="20"/>
      <c r="AK2246" s="20"/>
      <c r="BS2246" s="10"/>
    </row>
    <row r="2247" spans="26:71" s="4" customFormat="1">
      <c r="Z2247" s="20"/>
      <c r="AK2247" s="20"/>
      <c r="AL2247" s="20"/>
      <c r="BS2247" s="10"/>
    </row>
    <row r="2248" spans="26:71" s="4" customFormat="1">
      <c r="Z2248" s="20"/>
      <c r="AK2248" s="20"/>
      <c r="AL2248" s="20"/>
      <c r="BS2248" s="10"/>
    </row>
    <row r="2249" spans="26:71" s="4" customFormat="1">
      <c r="Z2249" s="20"/>
      <c r="AK2249" s="20"/>
      <c r="BS2249" s="10"/>
    </row>
    <row r="2250" spans="26:71" s="4" customFormat="1">
      <c r="Z2250" s="20"/>
      <c r="AK2250" s="20"/>
      <c r="AL2250" s="20"/>
      <c r="BS2250" s="10"/>
    </row>
    <row r="2251" spans="26:71" s="4" customFormat="1">
      <c r="Z2251" s="20"/>
      <c r="AK2251" s="20"/>
      <c r="BS2251" s="10"/>
    </row>
    <row r="2252" spans="26:71" s="4" customFormat="1">
      <c r="Z2252" s="20"/>
      <c r="AK2252" s="20"/>
      <c r="BS2252" s="10"/>
    </row>
    <row r="2253" spans="26:71" s="4" customFormat="1">
      <c r="Z2253" s="20"/>
      <c r="AK2253" s="20"/>
      <c r="BS2253" s="10"/>
    </row>
    <row r="2254" spans="26:71" s="4" customFormat="1">
      <c r="Z2254" s="20"/>
      <c r="AK2254" s="20"/>
      <c r="BS2254" s="10"/>
    </row>
    <row r="2255" spans="26:71" s="4" customFormat="1">
      <c r="Z2255" s="20"/>
      <c r="AK2255" s="20"/>
      <c r="BS2255" s="10"/>
    </row>
    <row r="2256" spans="26:71" s="4" customFormat="1">
      <c r="Z2256" s="20"/>
      <c r="AK2256" s="20"/>
      <c r="BS2256" s="10"/>
    </row>
    <row r="2257" spans="26:71" s="4" customFormat="1">
      <c r="Z2257" s="20"/>
      <c r="AK2257" s="20"/>
      <c r="BS2257" s="10"/>
    </row>
    <row r="2258" spans="26:71" s="4" customFormat="1">
      <c r="Z2258" s="20"/>
      <c r="AK2258" s="20"/>
      <c r="BS2258" s="10"/>
    </row>
    <row r="2259" spans="26:71" s="4" customFormat="1">
      <c r="Z2259" s="20"/>
      <c r="AK2259" s="20"/>
      <c r="AL2259" s="20"/>
      <c r="BS2259" s="10"/>
    </row>
    <row r="2260" spans="26:71" s="4" customFormat="1">
      <c r="Z2260" s="20"/>
      <c r="AK2260" s="20"/>
      <c r="AL2260" s="20"/>
      <c r="BS2260" s="10"/>
    </row>
    <row r="2261" spans="26:71" s="4" customFormat="1">
      <c r="Z2261" s="20"/>
      <c r="AK2261" s="20"/>
      <c r="BS2261" s="10"/>
    </row>
    <row r="2262" spans="26:71" s="4" customFormat="1">
      <c r="Z2262" s="20"/>
      <c r="AK2262" s="20"/>
      <c r="BS2262" s="10"/>
    </row>
    <row r="2263" spans="26:71" s="4" customFormat="1">
      <c r="Z2263" s="20"/>
      <c r="AK2263" s="20"/>
      <c r="AL2263" s="20"/>
      <c r="BS2263" s="10"/>
    </row>
    <row r="2264" spans="26:71" s="4" customFormat="1">
      <c r="Z2264" s="20"/>
      <c r="AK2264" s="20"/>
      <c r="AL2264" s="20"/>
      <c r="BS2264" s="10"/>
    </row>
    <row r="2265" spans="26:71" s="4" customFormat="1">
      <c r="Z2265" s="20"/>
      <c r="AK2265" s="20"/>
      <c r="BS2265" s="10"/>
    </row>
    <row r="2266" spans="26:71" s="4" customFormat="1">
      <c r="Z2266" s="20"/>
      <c r="AK2266" s="20"/>
      <c r="AL2266" s="20"/>
      <c r="BS2266" s="10"/>
    </row>
    <row r="2267" spans="26:71" s="4" customFormat="1">
      <c r="Z2267" s="20"/>
      <c r="AK2267" s="20"/>
      <c r="AL2267" s="20"/>
      <c r="BS2267" s="10"/>
    </row>
    <row r="2268" spans="26:71" s="4" customFormat="1">
      <c r="Z2268" s="20"/>
      <c r="AK2268" s="20"/>
      <c r="AL2268" s="20"/>
      <c r="BS2268" s="10"/>
    </row>
    <row r="2269" spans="26:71" s="4" customFormat="1">
      <c r="Z2269" s="20"/>
      <c r="AK2269" s="20"/>
      <c r="AL2269" s="20"/>
      <c r="BS2269" s="10"/>
    </row>
    <row r="2270" spans="26:71" s="4" customFormat="1">
      <c r="Z2270" s="20"/>
      <c r="AK2270" s="20"/>
      <c r="BS2270" s="10"/>
    </row>
    <row r="2271" spans="26:71" s="4" customFormat="1">
      <c r="Z2271" s="20"/>
      <c r="AK2271" s="20"/>
      <c r="AL2271" s="20"/>
      <c r="BS2271" s="10"/>
    </row>
    <row r="2272" spans="26:71" s="4" customFormat="1">
      <c r="Z2272" s="20"/>
      <c r="AK2272" s="20"/>
      <c r="BS2272" s="10"/>
    </row>
    <row r="2273" spans="26:71" s="4" customFormat="1">
      <c r="Z2273" s="20"/>
      <c r="AK2273" s="20"/>
      <c r="BS2273" s="10"/>
    </row>
    <row r="2274" spans="26:71" s="4" customFormat="1">
      <c r="Z2274" s="20"/>
      <c r="AK2274" s="20"/>
      <c r="BS2274" s="10"/>
    </row>
    <row r="2275" spans="26:71" s="4" customFormat="1">
      <c r="Z2275" s="20"/>
      <c r="AK2275" s="20"/>
      <c r="BS2275" s="10"/>
    </row>
    <row r="2276" spans="26:71" s="4" customFormat="1">
      <c r="Z2276" s="20"/>
      <c r="AK2276" s="20"/>
      <c r="BS2276" s="10"/>
    </row>
    <row r="2277" spans="26:71" s="4" customFormat="1">
      <c r="Z2277" s="20"/>
      <c r="AK2277" s="20"/>
      <c r="BS2277" s="10"/>
    </row>
    <row r="2278" spans="26:71" s="4" customFormat="1">
      <c r="Z2278" s="20"/>
      <c r="AK2278" s="20"/>
      <c r="AL2278" s="20"/>
      <c r="BS2278" s="10"/>
    </row>
    <row r="2279" spans="26:71" s="4" customFormat="1">
      <c r="Z2279" s="20"/>
      <c r="AK2279" s="20"/>
      <c r="BS2279" s="10"/>
    </row>
    <row r="2280" spans="26:71" s="4" customFormat="1">
      <c r="Z2280" s="20"/>
      <c r="AK2280" s="20"/>
      <c r="BS2280" s="10"/>
    </row>
    <row r="2281" spans="26:71" s="4" customFormat="1">
      <c r="Z2281" s="20"/>
      <c r="AK2281" s="20"/>
      <c r="BS2281" s="10"/>
    </row>
    <row r="2282" spans="26:71" s="4" customFormat="1">
      <c r="Z2282" s="20"/>
      <c r="AK2282" s="20"/>
      <c r="BS2282" s="10"/>
    </row>
    <row r="2283" spans="26:71" s="4" customFormat="1">
      <c r="Z2283" s="20"/>
      <c r="AK2283" s="20"/>
      <c r="BS2283" s="10"/>
    </row>
    <row r="2284" spans="26:71" s="4" customFormat="1">
      <c r="Z2284" s="20"/>
      <c r="AK2284" s="20"/>
      <c r="BS2284" s="10"/>
    </row>
    <row r="2285" spans="26:71" s="4" customFormat="1">
      <c r="Z2285" s="20"/>
      <c r="AK2285" s="20"/>
      <c r="AL2285" s="20"/>
      <c r="BS2285" s="10"/>
    </row>
    <row r="2286" spans="26:71" s="4" customFormat="1">
      <c r="Z2286" s="20"/>
      <c r="AK2286" s="20"/>
      <c r="BS2286" s="10"/>
    </row>
    <row r="2287" spans="26:71" s="4" customFormat="1">
      <c r="Z2287" s="20"/>
      <c r="AK2287" s="20"/>
      <c r="AL2287" s="20"/>
      <c r="BS2287" s="10"/>
    </row>
    <row r="2288" spans="26:71" s="4" customFormat="1">
      <c r="Z2288" s="20"/>
      <c r="AK2288" s="20"/>
      <c r="BS2288" s="10"/>
    </row>
    <row r="2289" spans="26:114" s="4" customFormat="1">
      <c r="Z2289" s="20"/>
      <c r="AK2289" s="20"/>
      <c r="BS2289" s="10"/>
    </row>
    <row r="2290" spans="26:114" s="4" customFormat="1">
      <c r="Z2290" s="20"/>
      <c r="AK2290" s="20"/>
      <c r="AL2290" s="20"/>
      <c r="BS2290" s="10"/>
    </row>
    <row r="2291" spans="26:114" s="4" customFormat="1">
      <c r="Z2291" s="20"/>
      <c r="AK2291" s="20"/>
      <c r="BS2291" s="10"/>
    </row>
    <row r="2292" spans="26:114" s="4" customFormat="1">
      <c r="Z2292" s="20"/>
      <c r="AK2292" s="20"/>
      <c r="BS2292" s="10"/>
    </row>
    <row r="2293" spans="26:114" s="4" customFormat="1">
      <c r="Z2293" s="20"/>
      <c r="AK2293" s="20"/>
      <c r="BS2293" s="10"/>
    </row>
    <row r="2294" spans="26:114" s="4" customFormat="1">
      <c r="Z2294" s="20"/>
      <c r="AK2294" s="20"/>
      <c r="BS2294" s="10"/>
    </row>
    <row r="2295" spans="26:114" s="4" customFormat="1">
      <c r="Z2295" s="20"/>
      <c r="AK2295" s="20"/>
      <c r="BS2295" s="10"/>
    </row>
    <row r="2296" spans="26:114" s="4" customFormat="1">
      <c r="Z2296" s="20"/>
      <c r="AK2296" s="20"/>
      <c r="BS2296" s="10"/>
    </row>
    <row r="2297" spans="26:114" s="4" customFormat="1">
      <c r="Z2297" s="20"/>
      <c r="AK2297" s="20"/>
      <c r="BS2297" s="10"/>
    </row>
    <row r="2298" spans="26:114" s="4" customFormat="1">
      <c r="Z2298" s="20"/>
      <c r="AK2298" s="20"/>
      <c r="BS2298" s="10"/>
    </row>
    <row r="2299" spans="26:114" s="4" customFormat="1">
      <c r="Z2299" s="20"/>
      <c r="AK2299" s="20"/>
      <c r="AL2299" s="20"/>
      <c r="BS2299" s="10"/>
      <c r="DJ2299" s="20"/>
    </row>
    <row r="2300" spans="26:114" s="4" customFormat="1">
      <c r="Z2300" s="20"/>
      <c r="AK2300" s="20"/>
      <c r="AL2300" s="20"/>
      <c r="BS2300" s="10"/>
    </row>
    <row r="2301" spans="26:114" s="4" customFormat="1">
      <c r="Z2301" s="20"/>
      <c r="AK2301" s="20"/>
      <c r="AL2301" s="20"/>
      <c r="BS2301" s="10"/>
    </row>
    <row r="2302" spans="26:114" s="4" customFormat="1">
      <c r="Z2302" s="20"/>
      <c r="AK2302" s="20"/>
      <c r="AL2302" s="20"/>
      <c r="BS2302" s="10"/>
    </row>
    <row r="2303" spans="26:114" s="4" customFormat="1">
      <c r="Z2303" s="20"/>
      <c r="AK2303" s="20"/>
      <c r="AL2303" s="20"/>
      <c r="BS2303" s="10"/>
    </row>
    <row r="2304" spans="26:114" s="4" customFormat="1">
      <c r="Z2304" s="20"/>
      <c r="AK2304" s="20"/>
      <c r="AL2304" s="20"/>
      <c r="BS2304" s="10"/>
    </row>
    <row r="2305" spans="26:114" s="4" customFormat="1">
      <c r="Z2305" s="20"/>
      <c r="AK2305" s="20"/>
      <c r="BS2305" s="10"/>
      <c r="DJ2305" s="20"/>
    </row>
    <row r="2306" spans="26:114" s="4" customFormat="1">
      <c r="Z2306" s="20"/>
      <c r="AK2306" s="20"/>
      <c r="BS2306" s="10"/>
      <c r="DJ2306" s="20"/>
    </row>
    <row r="2307" spans="26:114" s="4" customFormat="1">
      <c r="Z2307" s="20"/>
      <c r="AK2307" s="20"/>
      <c r="BS2307" s="10"/>
    </row>
    <row r="2308" spans="26:114" s="4" customFormat="1">
      <c r="Z2308" s="20"/>
      <c r="AK2308" s="20"/>
      <c r="BS2308" s="10"/>
    </row>
    <row r="2309" spans="26:114" s="4" customFormat="1">
      <c r="Z2309" s="20"/>
      <c r="AK2309" s="20"/>
      <c r="AL2309" s="20"/>
      <c r="BS2309" s="10"/>
    </row>
    <row r="2310" spans="26:114" s="4" customFormat="1">
      <c r="Z2310" s="20"/>
      <c r="AK2310" s="20"/>
      <c r="BS2310" s="10"/>
    </row>
    <row r="2311" spans="26:114" s="4" customFormat="1">
      <c r="Z2311" s="20"/>
      <c r="AK2311" s="20"/>
      <c r="AL2311" s="20"/>
      <c r="BS2311" s="10"/>
    </row>
    <row r="2312" spans="26:114" s="4" customFormat="1">
      <c r="Z2312" s="20"/>
      <c r="AK2312" s="20"/>
      <c r="BS2312" s="10"/>
    </row>
    <row r="2313" spans="26:114" s="4" customFormat="1">
      <c r="Z2313" s="20"/>
      <c r="AK2313" s="20"/>
      <c r="AL2313" s="20"/>
      <c r="BS2313" s="10"/>
    </row>
    <row r="2314" spans="26:114" s="4" customFormat="1">
      <c r="Z2314" s="20"/>
      <c r="AK2314" s="20"/>
      <c r="AL2314" s="20"/>
      <c r="BS2314" s="10"/>
    </row>
    <row r="2315" spans="26:114" s="4" customFormat="1">
      <c r="Z2315" s="20"/>
      <c r="AK2315" s="20"/>
      <c r="AL2315" s="20"/>
      <c r="BS2315" s="10"/>
    </row>
    <row r="2316" spans="26:114" s="4" customFormat="1">
      <c r="Z2316" s="20"/>
      <c r="AK2316" s="20"/>
      <c r="AL2316" s="20"/>
      <c r="BS2316" s="10"/>
    </row>
    <row r="2317" spans="26:114" s="4" customFormat="1">
      <c r="Z2317" s="20"/>
      <c r="AK2317" s="20"/>
      <c r="AL2317" s="20"/>
      <c r="BS2317" s="10"/>
    </row>
    <row r="2318" spans="26:114" s="4" customFormat="1">
      <c r="Z2318" s="20"/>
      <c r="AK2318" s="20"/>
      <c r="AL2318" s="20"/>
      <c r="BS2318" s="10"/>
    </row>
    <row r="2319" spans="26:114" s="4" customFormat="1">
      <c r="Z2319" s="20"/>
      <c r="AK2319" s="20"/>
      <c r="BS2319" s="10"/>
    </row>
    <row r="2320" spans="26:114" s="4" customFormat="1">
      <c r="Z2320" s="20"/>
      <c r="AK2320" s="20"/>
      <c r="BS2320" s="10"/>
    </row>
    <row r="2321" spans="26:114" s="4" customFormat="1">
      <c r="Z2321" s="20"/>
      <c r="AK2321" s="20"/>
      <c r="AL2321" s="20"/>
      <c r="BS2321" s="10"/>
    </row>
    <row r="2322" spans="26:114" s="4" customFormat="1">
      <c r="Z2322" s="20"/>
      <c r="AK2322" s="20"/>
      <c r="AL2322" s="20"/>
      <c r="BS2322" s="10"/>
    </row>
    <row r="2323" spans="26:114" s="4" customFormat="1">
      <c r="Z2323" s="20"/>
      <c r="AK2323" s="20"/>
      <c r="BS2323" s="10"/>
    </row>
    <row r="2324" spans="26:114" s="4" customFormat="1">
      <c r="Z2324" s="20"/>
      <c r="AK2324" s="20"/>
      <c r="BS2324" s="10"/>
      <c r="DJ2324" s="20"/>
    </row>
    <row r="2325" spans="26:114" s="4" customFormat="1">
      <c r="Z2325" s="20"/>
      <c r="AK2325" s="20"/>
      <c r="AL2325" s="20"/>
      <c r="BS2325" s="10"/>
    </row>
    <row r="2326" spans="26:114" s="4" customFormat="1">
      <c r="Z2326" s="20"/>
      <c r="AK2326" s="20"/>
      <c r="AL2326" s="20"/>
      <c r="BS2326" s="10"/>
    </row>
    <row r="2327" spans="26:114" s="4" customFormat="1">
      <c r="Z2327" s="20"/>
      <c r="AK2327" s="20"/>
      <c r="BS2327" s="10"/>
    </row>
    <row r="2328" spans="26:114" s="4" customFormat="1">
      <c r="Z2328" s="20"/>
      <c r="AK2328" s="20"/>
      <c r="BS2328" s="10"/>
    </row>
    <row r="2329" spans="26:114" s="4" customFormat="1">
      <c r="Z2329" s="20"/>
      <c r="AK2329" s="20"/>
      <c r="BS2329" s="10"/>
    </row>
    <row r="2330" spans="26:114" s="4" customFormat="1">
      <c r="Z2330" s="20"/>
      <c r="AK2330" s="20"/>
      <c r="BS2330" s="10"/>
    </row>
    <row r="2331" spans="26:114" s="4" customFormat="1">
      <c r="Z2331" s="20"/>
      <c r="AK2331" s="20"/>
      <c r="BS2331" s="10"/>
    </row>
    <row r="2332" spans="26:114" s="4" customFormat="1">
      <c r="Z2332" s="20"/>
      <c r="AK2332" s="20"/>
      <c r="BS2332" s="10"/>
    </row>
    <row r="2333" spans="26:114" s="4" customFormat="1">
      <c r="Z2333" s="20"/>
      <c r="AK2333" s="20"/>
      <c r="BS2333" s="10"/>
    </row>
    <row r="2334" spans="26:114" s="4" customFormat="1">
      <c r="Z2334" s="20"/>
      <c r="AK2334" s="20"/>
      <c r="BS2334" s="10"/>
    </row>
    <row r="2335" spans="26:114" s="4" customFormat="1">
      <c r="Z2335" s="20"/>
      <c r="AK2335" s="20"/>
      <c r="AL2335" s="20"/>
      <c r="BS2335" s="10"/>
    </row>
    <row r="2336" spans="26:114" s="4" customFormat="1">
      <c r="Z2336" s="20"/>
      <c r="AK2336" s="20"/>
      <c r="BS2336" s="10"/>
    </row>
    <row r="2337" spans="26:71" s="4" customFormat="1">
      <c r="Z2337" s="20"/>
      <c r="AK2337" s="20"/>
      <c r="BS2337" s="10"/>
    </row>
    <row r="2338" spans="26:71" s="4" customFormat="1">
      <c r="Z2338" s="20"/>
      <c r="AK2338" s="20"/>
      <c r="BS2338" s="10"/>
    </row>
    <row r="2339" spans="26:71" s="4" customFormat="1">
      <c r="Z2339" s="20"/>
      <c r="AK2339" s="20"/>
      <c r="BS2339" s="10"/>
    </row>
    <row r="2340" spans="26:71" s="4" customFormat="1">
      <c r="Z2340" s="20"/>
      <c r="AK2340" s="20"/>
      <c r="BS2340" s="10"/>
    </row>
    <row r="2341" spans="26:71" s="4" customFormat="1">
      <c r="Z2341" s="20"/>
      <c r="AK2341" s="20"/>
      <c r="BS2341" s="10"/>
    </row>
    <row r="2342" spans="26:71" s="4" customFormat="1">
      <c r="Z2342" s="20"/>
      <c r="AK2342" s="20"/>
      <c r="BS2342" s="10"/>
    </row>
    <row r="2343" spans="26:71" s="4" customFormat="1">
      <c r="Z2343" s="20"/>
      <c r="AK2343" s="20"/>
      <c r="BS2343" s="10"/>
    </row>
    <row r="2344" spans="26:71" s="4" customFormat="1">
      <c r="Z2344" s="20"/>
      <c r="AK2344" s="20"/>
      <c r="BS2344" s="10"/>
    </row>
    <row r="2345" spans="26:71" s="4" customFormat="1">
      <c r="Z2345" s="20"/>
      <c r="AK2345" s="20"/>
      <c r="BS2345" s="10"/>
    </row>
    <row r="2346" spans="26:71" s="4" customFormat="1">
      <c r="Z2346" s="20"/>
      <c r="AK2346" s="20"/>
      <c r="BS2346" s="10"/>
    </row>
    <row r="2347" spans="26:71" s="4" customFormat="1">
      <c r="Z2347" s="20"/>
      <c r="AK2347" s="20"/>
      <c r="AL2347" s="20"/>
      <c r="BS2347" s="10"/>
    </row>
    <row r="2348" spans="26:71" s="4" customFormat="1">
      <c r="Z2348" s="20"/>
      <c r="AK2348" s="20"/>
      <c r="BS2348" s="10"/>
    </row>
    <row r="2349" spans="26:71" s="4" customFormat="1">
      <c r="Z2349" s="20"/>
      <c r="AK2349" s="20"/>
      <c r="AL2349" s="20"/>
      <c r="BS2349" s="10"/>
    </row>
    <row r="2350" spans="26:71" s="4" customFormat="1">
      <c r="Z2350" s="20"/>
      <c r="AK2350" s="20"/>
      <c r="AL2350" s="20"/>
      <c r="BS2350" s="10"/>
    </row>
    <row r="2351" spans="26:71" s="4" customFormat="1">
      <c r="Z2351" s="20"/>
      <c r="AK2351" s="20"/>
      <c r="BS2351" s="10"/>
    </row>
    <row r="2352" spans="26:71" s="4" customFormat="1">
      <c r="Z2352" s="20"/>
      <c r="AK2352" s="20"/>
      <c r="AL2352" s="20"/>
      <c r="BS2352" s="10"/>
    </row>
    <row r="2353" spans="26:71" s="4" customFormat="1">
      <c r="Z2353" s="20"/>
      <c r="AK2353" s="20"/>
      <c r="AL2353" s="20"/>
      <c r="BS2353" s="10"/>
    </row>
    <row r="2354" spans="26:71" s="4" customFormat="1">
      <c r="Z2354" s="20"/>
      <c r="AK2354" s="20"/>
      <c r="BS2354" s="10"/>
    </row>
    <row r="2355" spans="26:71" s="4" customFormat="1">
      <c r="Z2355" s="20"/>
      <c r="AK2355" s="20"/>
      <c r="AL2355" s="20"/>
      <c r="BS2355" s="10"/>
    </row>
    <row r="2356" spans="26:71" s="4" customFormat="1">
      <c r="Z2356" s="20"/>
      <c r="AK2356" s="20"/>
      <c r="AL2356" s="20"/>
      <c r="BS2356" s="10"/>
    </row>
    <row r="2357" spans="26:71" s="4" customFormat="1">
      <c r="Z2357" s="20"/>
      <c r="AK2357" s="20"/>
      <c r="BS2357" s="10"/>
    </row>
    <row r="2358" spans="26:71" s="4" customFormat="1">
      <c r="Z2358" s="20"/>
      <c r="AK2358" s="20"/>
      <c r="AL2358" s="20"/>
      <c r="BS2358" s="10"/>
    </row>
    <row r="2359" spans="26:71" s="4" customFormat="1">
      <c r="Z2359" s="20"/>
      <c r="AK2359" s="20"/>
      <c r="BS2359" s="10"/>
    </row>
    <row r="2360" spans="26:71" s="4" customFormat="1">
      <c r="Z2360" s="20"/>
      <c r="AK2360" s="20"/>
      <c r="BS2360" s="10"/>
    </row>
    <row r="2361" spans="26:71" s="4" customFormat="1">
      <c r="Z2361" s="20"/>
      <c r="AK2361" s="20"/>
      <c r="AL2361" s="20"/>
      <c r="BS2361" s="10"/>
    </row>
    <row r="2362" spans="26:71" s="4" customFormat="1">
      <c r="Z2362" s="20"/>
      <c r="AK2362" s="20"/>
      <c r="BS2362" s="10"/>
    </row>
    <row r="2363" spans="26:71" s="4" customFormat="1">
      <c r="Z2363" s="20"/>
      <c r="AK2363" s="20"/>
      <c r="AL2363" s="20"/>
      <c r="BS2363" s="10"/>
    </row>
    <row r="2364" spans="26:71" s="4" customFormat="1">
      <c r="Z2364" s="20"/>
      <c r="AK2364" s="20"/>
      <c r="BS2364" s="10"/>
    </row>
    <row r="2365" spans="26:71" s="4" customFormat="1">
      <c r="Z2365" s="20"/>
      <c r="AK2365" s="20"/>
      <c r="AL2365" s="20"/>
      <c r="BS2365" s="10"/>
    </row>
    <row r="2366" spans="26:71" s="4" customFormat="1">
      <c r="Z2366" s="20"/>
      <c r="AK2366" s="20"/>
      <c r="AL2366" s="20"/>
      <c r="BS2366" s="10"/>
    </row>
    <row r="2367" spans="26:71" s="4" customFormat="1">
      <c r="Z2367" s="20"/>
      <c r="AK2367" s="20"/>
      <c r="AL2367" s="20"/>
      <c r="BS2367" s="10"/>
    </row>
    <row r="2368" spans="26:71" s="4" customFormat="1">
      <c r="Z2368" s="20"/>
      <c r="AK2368" s="20"/>
      <c r="BS2368" s="10"/>
    </row>
    <row r="2369" spans="26:71" s="4" customFormat="1">
      <c r="Z2369" s="20"/>
      <c r="AK2369" s="20"/>
      <c r="BS2369" s="10"/>
    </row>
    <row r="2370" spans="26:71" s="4" customFormat="1">
      <c r="Z2370" s="20"/>
      <c r="AK2370" s="20"/>
      <c r="AL2370" s="20"/>
      <c r="BS2370" s="10"/>
    </row>
    <row r="2371" spans="26:71" s="4" customFormat="1">
      <c r="Z2371" s="20"/>
      <c r="AK2371" s="20"/>
      <c r="BS2371" s="10"/>
    </row>
    <row r="2372" spans="26:71" s="4" customFormat="1">
      <c r="Z2372" s="20"/>
      <c r="AK2372" s="20"/>
      <c r="AL2372" s="20"/>
      <c r="BS2372" s="10"/>
    </row>
    <row r="2373" spans="26:71" s="4" customFormat="1">
      <c r="Z2373" s="20"/>
      <c r="AK2373" s="20"/>
      <c r="AL2373" s="20"/>
      <c r="BS2373" s="10"/>
    </row>
    <row r="2374" spans="26:71" s="4" customFormat="1">
      <c r="Z2374" s="20"/>
      <c r="AK2374" s="20"/>
      <c r="BS2374" s="10"/>
    </row>
    <row r="2375" spans="26:71" s="4" customFormat="1">
      <c r="Z2375" s="20"/>
      <c r="AK2375" s="20"/>
      <c r="BS2375" s="10"/>
    </row>
    <row r="2376" spans="26:71" s="4" customFormat="1">
      <c r="Z2376" s="20"/>
      <c r="AK2376" s="20"/>
      <c r="BS2376" s="10"/>
    </row>
    <row r="2377" spans="26:71" s="4" customFormat="1">
      <c r="Z2377" s="20"/>
      <c r="AK2377" s="20"/>
      <c r="BS2377" s="10"/>
    </row>
    <row r="2378" spans="26:71" s="4" customFormat="1">
      <c r="Z2378" s="20"/>
      <c r="AK2378" s="20"/>
      <c r="BS2378" s="10"/>
    </row>
    <row r="2379" spans="26:71" s="4" customFormat="1">
      <c r="Z2379" s="20"/>
      <c r="AK2379" s="20"/>
      <c r="BS2379" s="10"/>
    </row>
    <row r="2380" spans="26:71" s="4" customFormat="1">
      <c r="Z2380" s="20"/>
      <c r="AK2380" s="20"/>
      <c r="AL2380" s="20"/>
      <c r="BS2380" s="10"/>
    </row>
    <row r="2381" spans="26:71" s="4" customFormat="1">
      <c r="Z2381" s="20"/>
      <c r="AK2381" s="20"/>
      <c r="AL2381" s="20"/>
      <c r="BS2381" s="10"/>
    </row>
    <row r="2382" spans="26:71" s="4" customFormat="1">
      <c r="Z2382" s="20"/>
      <c r="AK2382" s="20"/>
      <c r="AL2382" s="20"/>
      <c r="BS2382" s="10"/>
    </row>
    <row r="2383" spans="26:71" s="4" customFormat="1">
      <c r="Z2383" s="20"/>
      <c r="AK2383" s="20"/>
      <c r="BS2383" s="10"/>
    </row>
    <row r="2384" spans="26:71" s="4" customFormat="1">
      <c r="Z2384" s="20"/>
      <c r="AK2384" s="20"/>
      <c r="AL2384" s="20"/>
      <c r="BS2384" s="10"/>
    </row>
    <row r="2385" spans="26:71" s="4" customFormat="1">
      <c r="Z2385" s="20"/>
      <c r="AK2385" s="20"/>
      <c r="AL2385" s="20"/>
      <c r="BS2385" s="10"/>
    </row>
    <row r="2386" spans="26:71" s="4" customFormat="1">
      <c r="Z2386" s="20"/>
      <c r="AK2386" s="20"/>
      <c r="BS2386" s="10"/>
    </row>
    <row r="2387" spans="26:71" s="4" customFormat="1">
      <c r="Z2387" s="20"/>
      <c r="AK2387" s="20"/>
      <c r="BS2387" s="10"/>
    </row>
    <row r="2388" spans="26:71" s="4" customFormat="1">
      <c r="Z2388" s="20"/>
      <c r="AK2388" s="20"/>
      <c r="BS2388" s="10"/>
    </row>
    <row r="2389" spans="26:71" s="4" customFormat="1">
      <c r="Z2389" s="20"/>
      <c r="AK2389" s="20"/>
      <c r="BS2389" s="10"/>
    </row>
    <row r="2390" spans="26:71" s="4" customFormat="1">
      <c r="Z2390" s="20"/>
      <c r="AK2390" s="20"/>
      <c r="AL2390" s="20"/>
      <c r="BS2390" s="10"/>
    </row>
    <row r="2391" spans="26:71" s="4" customFormat="1">
      <c r="Z2391" s="20"/>
      <c r="AK2391" s="20"/>
      <c r="AL2391" s="20"/>
      <c r="BS2391" s="10"/>
    </row>
    <row r="2392" spans="26:71" s="4" customFormat="1">
      <c r="Z2392" s="20"/>
      <c r="AK2392" s="20"/>
      <c r="BS2392" s="10"/>
    </row>
    <row r="2393" spans="26:71" s="4" customFormat="1">
      <c r="Z2393" s="20"/>
      <c r="AK2393" s="20"/>
      <c r="BS2393" s="10"/>
    </row>
    <row r="2394" spans="26:71" s="4" customFormat="1">
      <c r="Z2394" s="20"/>
      <c r="AK2394" s="20"/>
      <c r="BS2394" s="10"/>
    </row>
    <row r="2395" spans="26:71" s="4" customFormat="1">
      <c r="Z2395" s="20"/>
      <c r="AK2395" s="20"/>
      <c r="AL2395" s="20"/>
      <c r="BS2395" s="10"/>
    </row>
    <row r="2396" spans="26:71" s="4" customFormat="1">
      <c r="Z2396" s="20"/>
      <c r="AK2396" s="20"/>
      <c r="AL2396" s="20"/>
      <c r="BS2396" s="10"/>
    </row>
    <row r="2397" spans="26:71" s="4" customFormat="1">
      <c r="Z2397" s="20"/>
      <c r="AK2397" s="20"/>
      <c r="AL2397" s="20"/>
      <c r="BS2397" s="10"/>
    </row>
    <row r="2398" spans="26:71" s="4" customFormat="1">
      <c r="Z2398" s="20"/>
      <c r="AK2398" s="20"/>
      <c r="AL2398" s="20"/>
      <c r="BS2398" s="10"/>
    </row>
    <row r="2399" spans="26:71" s="4" customFormat="1">
      <c r="Z2399" s="20"/>
      <c r="AK2399" s="20"/>
      <c r="BS2399" s="10"/>
    </row>
    <row r="2400" spans="26:71" s="4" customFormat="1">
      <c r="Z2400" s="20"/>
      <c r="AK2400" s="20"/>
      <c r="AL2400" s="20"/>
      <c r="BS2400" s="10"/>
    </row>
    <row r="2401" spans="26:71" s="4" customFormat="1">
      <c r="Z2401" s="20"/>
      <c r="AK2401" s="20"/>
      <c r="AL2401" s="20"/>
      <c r="BS2401" s="10"/>
    </row>
    <row r="2402" spans="26:71" s="4" customFormat="1">
      <c r="Z2402" s="20"/>
      <c r="AK2402" s="20"/>
      <c r="AL2402" s="20"/>
      <c r="BS2402" s="10"/>
    </row>
    <row r="2403" spans="26:71" s="4" customFormat="1">
      <c r="Z2403" s="20"/>
      <c r="AK2403" s="20"/>
      <c r="BS2403" s="10"/>
    </row>
    <row r="2404" spans="26:71" s="4" customFormat="1">
      <c r="Z2404" s="20"/>
      <c r="AK2404" s="20"/>
      <c r="AL2404" s="20"/>
      <c r="BS2404" s="10"/>
    </row>
    <row r="2405" spans="26:71" s="4" customFormat="1">
      <c r="Z2405" s="20"/>
      <c r="AK2405" s="20"/>
      <c r="BS2405" s="10"/>
    </row>
    <row r="2406" spans="26:71" s="4" customFormat="1">
      <c r="Z2406" s="20"/>
      <c r="AK2406" s="20"/>
      <c r="BS2406" s="10"/>
    </row>
    <row r="2407" spans="26:71" s="4" customFormat="1">
      <c r="Z2407" s="20"/>
      <c r="AK2407" s="20"/>
      <c r="AL2407" s="20"/>
      <c r="BS2407" s="10"/>
    </row>
    <row r="2408" spans="26:71" s="4" customFormat="1">
      <c r="Z2408" s="20"/>
      <c r="AK2408" s="20"/>
      <c r="BS2408" s="10"/>
    </row>
    <row r="2409" spans="26:71" s="4" customFormat="1">
      <c r="Z2409" s="20"/>
      <c r="AK2409" s="20"/>
      <c r="AL2409" s="20"/>
      <c r="BS2409" s="10"/>
    </row>
    <row r="2410" spans="26:71" s="4" customFormat="1">
      <c r="Z2410" s="20"/>
      <c r="AK2410" s="20"/>
      <c r="AL2410" s="20"/>
      <c r="BS2410" s="10"/>
    </row>
    <row r="2411" spans="26:71" s="4" customFormat="1">
      <c r="Z2411" s="20"/>
      <c r="AK2411" s="20"/>
      <c r="BS2411" s="10"/>
    </row>
    <row r="2412" spans="26:71" s="4" customFormat="1">
      <c r="Z2412" s="20"/>
      <c r="AK2412" s="20"/>
      <c r="AL2412" s="20"/>
      <c r="BS2412" s="10"/>
    </row>
    <row r="2413" spans="26:71" s="4" customFormat="1">
      <c r="Z2413" s="20"/>
      <c r="AK2413" s="20"/>
      <c r="BS2413" s="10"/>
    </row>
    <row r="2414" spans="26:71" s="4" customFormat="1">
      <c r="Z2414" s="20"/>
      <c r="AK2414" s="20"/>
      <c r="AL2414" s="20"/>
      <c r="BS2414" s="10"/>
    </row>
    <row r="2415" spans="26:71" s="4" customFormat="1">
      <c r="Z2415" s="20"/>
      <c r="AK2415" s="20"/>
      <c r="AL2415" s="20"/>
      <c r="BS2415" s="10"/>
    </row>
    <row r="2416" spans="26:71" s="4" customFormat="1">
      <c r="Z2416" s="20"/>
      <c r="AK2416" s="20"/>
      <c r="AL2416" s="20"/>
      <c r="BS2416" s="10"/>
    </row>
    <row r="2417" spans="26:71" s="4" customFormat="1">
      <c r="Z2417" s="20"/>
      <c r="AK2417" s="20"/>
      <c r="BS2417" s="10"/>
    </row>
    <row r="2418" spans="26:71" s="4" customFormat="1">
      <c r="Z2418" s="20"/>
      <c r="AK2418" s="20"/>
      <c r="BS2418" s="10"/>
    </row>
    <row r="2419" spans="26:71" s="4" customFormat="1">
      <c r="Z2419" s="20"/>
      <c r="AK2419" s="20"/>
      <c r="AL2419" s="20"/>
      <c r="BS2419" s="10"/>
    </row>
    <row r="2420" spans="26:71" s="4" customFormat="1">
      <c r="Z2420" s="20"/>
      <c r="AK2420" s="20"/>
      <c r="AL2420" s="20"/>
      <c r="BS2420" s="10"/>
    </row>
    <row r="2421" spans="26:71" s="4" customFormat="1">
      <c r="Z2421" s="20"/>
      <c r="AK2421" s="20"/>
      <c r="AL2421" s="20"/>
      <c r="BS2421" s="10"/>
    </row>
    <row r="2422" spans="26:71" s="4" customFormat="1">
      <c r="Z2422" s="20"/>
      <c r="AK2422" s="20"/>
      <c r="AL2422" s="20"/>
      <c r="BS2422" s="10"/>
    </row>
    <row r="2423" spans="26:71" s="4" customFormat="1">
      <c r="Z2423" s="20"/>
      <c r="AK2423" s="20"/>
      <c r="AL2423" s="20"/>
      <c r="BS2423" s="10"/>
    </row>
    <row r="2424" spans="26:71" s="4" customFormat="1">
      <c r="Z2424" s="20"/>
      <c r="AK2424" s="20"/>
      <c r="AL2424" s="20"/>
      <c r="BS2424" s="10"/>
    </row>
    <row r="2425" spans="26:71" s="4" customFormat="1">
      <c r="Z2425" s="20"/>
      <c r="AK2425" s="20"/>
      <c r="AL2425" s="20"/>
      <c r="BS2425" s="10"/>
    </row>
    <row r="2426" spans="26:71" s="4" customFormat="1">
      <c r="Z2426" s="20"/>
      <c r="AK2426" s="20"/>
      <c r="AL2426" s="20"/>
      <c r="BS2426" s="10"/>
    </row>
    <row r="2427" spans="26:71" s="4" customFormat="1">
      <c r="Z2427" s="20"/>
      <c r="AK2427" s="20"/>
      <c r="BS2427" s="10"/>
    </row>
    <row r="2428" spans="26:71" s="4" customFormat="1">
      <c r="Z2428" s="20"/>
      <c r="AK2428" s="20"/>
      <c r="AL2428" s="20"/>
      <c r="BS2428" s="10"/>
    </row>
    <row r="2429" spans="26:71" s="4" customFormat="1">
      <c r="Z2429" s="20"/>
      <c r="AK2429" s="20"/>
      <c r="BS2429" s="10"/>
    </row>
    <row r="2430" spans="26:71" s="4" customFormat="1">
      <c r="Z2430" s="20"/>
      <c r="AK2430" s="20"/>
      <c r="BS2430" s="10"/>
    </row>
    <row r="2431" spans="26:71" s="4" customFormat="1">
      <c r="Z2431" s="20"/>
      <c r="AK2431" s="20"/>
      <c r="AL2431" s="20"/>
      <c r="BS2431" s="10"/>
    </row>
    <row r="2432" spans="26:71" s="4" customFormat="1">
      <c r="Z2432" s="20"/>
      <c r="AK2432" s="20"/>
      <c r="BS2432" s="10"/>
    </row>
    <row r="2433" spans="26:71" s="4" customFormat="1">
      <c r="Z2433" s="20"/>
      <c r="AK2433" s="20"/>
      <c r="BS2433" s="10"/>
    </row>
    <row r="2434" spans="26:71" s="4" customFormat="1">
      <c r="Z2434" s="20"/>
      <c r="AK2434" s="20"/>
      <c r="AL2434" s="20"/>
      <c r="BS2434" s="10"/>
    </row>
    <row r="2435" spans="26:71" s="4" customFormat="1">
      <c r="Z2435" s="20"/>
      <c r="AK2435" s="20"/>
      <c r="BS2435" s="10"/>
    </row>
    <row r="2436" spans="26:71" s="4" customFormat="1">
      <c r="Z2436" s="20"/>
      <c r="AK2436" s="20"/>
      <c r="AL2436" s="20"/>
      <c r="BS2436" s="10"/>
    </row>
    <row r="2437" spans="26:71" s="4" customFormat="1">
      <c r="Z2437" s="20"/>
      <c r="AK2437" s="20"/>
      <c r="BS2437" s="10"/>
    </row>
    <row r="2438" spans="26:71" s="4" customFormat="1">
      <c r="Z2438" s="20"/>
      <c r="AK2438" s="20"/>
      <c r="BS2438" s="10"/>
    </row>
    <row r="2439" spans="26:71" s="4" customFormat="1">
      <c r="Z2439" s="20"/>
      <c r="AK2439" s="20"/>
      <c r="BS2439" s="10"/>
    </row>
    <row r="2440" spans="26:71" s="4" customFormat="1">
      <c r="Z2440" s="20"/>
      <c r="AK2440" s="20"/>
      <c r="BS2440" s="10"/>
    </row>
    <row r="2441" spans="26:71" s="4" customFormat="1">
      <c r="Z2441" s="20"/>
      <c r="AK2441" s="20"/>
      <c r="AL2441" s="20"/>
      <c r="BS2441" s="10"/>
    </row>
    <row r="2442" spans="26:71" s="4" customFormat="1">
      <c r="Z2442" s="20"/>
      <c r="AK2442" s="20"/>
      <c r="AL2442" s="20"/>
      <c r="BS2442" s="10"/>
    </row>
    <row r="2443" spans="26:71" s="4" customFormat="1">
      <c r="Z2443" s="20"/>
      <c r="AK2443" s="20"/>
      <c r="BS2443" s="10"/>
    </row>
    <row r="2444" spans="26:71" s="4" customFormat="1">
      <c r="Z2444" s="20"/>
      <c r="AK2444" s="20"/>
      <c r="AL2444" s="20"/>
      <c r="BS2444" s="10"/>
    </row>
    <row r="2445" spans="26:71" s="4" customFormat="1">
      <c r="Z2445" s="20"/>
      <c r="AK2445" s="20"/>
      <c r="AL2445" s="20"/>
      <c r="BS2445" s="10"/>
    </row>
    <row r="2446" spans="26:71" s="4" customFormat="1">
      <c r="Z2446" s="20"/>
      <c r="AK2446" s="20"/>
      <c r="BS2446" s="10"/>
    </row>
    <row r="2447" spans="26:71" s="4" customFormat="1">
      <c r="Z2447" s="20"/>
      <c r="AK2447" s="20"/>
      <c r="AL2447" s="20"/>
      <c r="BS2447" s="10"/>
    </row>
    <row r="2448" spans="26:71" s="4" customFormat="1">
      <c r="Z2448" s="20"/>
      <c r="AK2448" s="20"/>
      <c r="AL2448" s="20"/>
      <c r="BS2448" s="10"/>
    </row>
    <row r="2449" spans="26:71" s="4" customFormat="1">
      <c r="Z2449" s="20"/>
      <c r="AK2449" s="20"/>
      <c r="AL2449" s="20"/>
      <c r="BS2449" s="10"/>
    </row>
    <row r="2450" spans="26:71" s="4" customFormat="1">
      <c r="Z2450" s="20"/>
      <c r="AK2450" s="20"/>
      <c r="BS2450" s="10"/>
    </row>
    <row r="2451" spans="26:71" s="4" customFormat="1">
      <c r="Z2451" s="20"/>
      <c r="AK2451" s="20"/>
      <c r="BS2451" s="10"/>
    </row>
    <row r="2452" spans="26:71" s="4" customFormat="1">
      <c r="Z2452" s="20"/>
      <c r="AK2452" s="20"/>
      <c r="BS2452" s="10"/>
    </row>
    <row r="2453" spans="26:71" s="4" customFormat="1">
      <c r="Z2453" s="20"/>
      <c r="AK2453" s="20"/>
      <c r="AL2453" s="20"/>
      <c r="BS2453" s="10"/>
    </row>
    <row r="2454" spans="26:71" s="4" customFormat="1">
      <c r="Z2454" s="20"/>
      <c r="AK2454" s="20"/>
      <c r="AL2454" s="20"/>
      <c r="BS2454" s="10"/>
    </row>
    <row r="2455" spans="26:71" s="4" customFormat="1">
      <c r="Z2455" s="20"/>
      <c r="AK2455" s="20"/>
      <c r="AL2455" s="20"/>
      <c r="BS2455" s="10"/>
    </row>
    <row r="2456" spans="26:71" s="4" customFormat="1">
      <c r="Z2456" s="20"/>
      <c r="AK2456" s="20"/>
      <c r="AL2456" s="20"/>
      <c r="BS2456" s="10"/>
    </row>
    <row r="2457" spans="26:71" s="4" customFormat="1">
      <c r="Z2457" s="20"/>
      <c r="AK2457" s="20"/>
      <c r="AL2457" s="20"/>
      <c r="BS2457" s="10"/>
    </row>
    <row r="2458" spans="26:71" s="4" customFormat="1">
      <c r="Z2458" s="20"/>
      <c r="AK2458" s="20"/>
      <c r="AL2458" s="20"/>
      <c r="BS2458" s="10"/>
    </row>
    <row r="2459" spans="26:71" s="4" customFormat="1">
      <c r="Z2459" s="20"/>
      <c r="AK2459" s="20"/>
      <c r="AL2459" s="20"/>
      <c r="BS2459" s="10"/>
    </row>
    <row r="2460" spans="26:71" s="4" customFormat="1">
      <c r="Z2460" s="20"/>
      <c r="AK2460" s="20"/>
      <c r="AL2460" s="20"/>
      <c r="BS2460" s="10"/>
    </row>
    <row r="2461" spans="26:71" s="4" customFormat="1">
      <c r="Z2461" s="20"/>
      <c r="AK2461" s="20"/>
      <c r="AL2461" s="20"/>
      <c r="BS2461" s="10"/>
    </row>
    <row r="2462" spans="26:71" s="4" customFormat="1">
      <c r="Z2462" s="20"/>
      <c r="AK2462" s="20"/>
      <c r="AL2462" s="20"/>
      <c r="BS2462" s="10"/>
    </row>
    <row r="2463" spans="26:71" s="4" customFormat="1">
      <c r="Z2463" s="20"/>
      <c r="AK2463" s="20"/>
      <c r="AL2463" s="20"/>
      <c r="BS2463" s="10"/>
    </row>
    <row r="2464" spans="26:71" s="4" customFormat="1">
      <c r="Z2464" s="20"/>
      <c r="AK2464" s="20"/>
      <c r="AL2464" s="20"/>
      <c r="BS2464" s="10"/>
    </row>
    <row r="2465" spans="26:71" s="4" customFormat="1">
      <c r="Z2465" s="20"/>
      <c r="AK2465" s="20"/>
      <c r="AL2465" s="20"/>
      <c r="BS2465" s="10"/>
    </row>
    <row r="2466" spans="26:71" s="4" customFormat="1">
      <c r="Z2466" s="20"/>
      <c r="AK2466" s="20"/>
      <c r="AL2466" s="20"/>
      <c r="BS2466" s="10"/>
    </row>
    <row r="2467" spans="26:71" s="4" customFormat="1">
      <c r="Z2467" s="20"/>
      <c r="AK2467" s="20"/>
      <c r="AL2467" s="20"/>
      <c r="BS2467" s="10"/>
    </row>
    <row r="2468" spans="26:71" s="4" customFormat="1">
      <c r="Z2468" s="20"/>
      <c r="AK2468" s="20"/>
      <c r="AL2468" s="20"/>
      <c r="BS2468" s="10"/>
    </row>
    <row r="2469" spans="26:71" s="4" customFormat="1">
      <c r="Z2469" s="20"/>
      <c r="AK2469" s="20"/>
      <c r="AL2469" s="20"/>
      <c r="BS2469" s="10"/>
    </row>
    <row r="2470" spans="26:71" s="4" customFormat="1">
      <c r="Z2470" s="20"/>
      <c r="AK2470" s="20"/>
      <c r="AL2470" s="20"/>
      <c r="BS2470" s="10"/>
    </row>
    <row r="2471" spans="26:71" s="4" customFormat="1">
      <c r="Z2471" s="20"/>
      <c r="AK2471" s="20"/>
      <c r="AL2471" s="20"/>
      <c r="BS2471" s="10"/>
    </row>
    <row r="2472" spans="26:71" s="4" customFormat="1">
      <c r="Z2472" s="20"/>
      <c r="AK2472" s="20"/>
      <c r="BS2472" s="10"/>
    </row>
    <row r="2473" spans="26:71" s="4" customFormat="1">
      <c r="Z2473" s="20"/>
      <c r="AK2473" s="20"/>
      <c r="BS2473" s="10"/>
    </row>
    <row r="2474" spans="26:71" s="4" customFormat="1">
      <c r="Z2474" s="20"/>
      <c r="AK2474" s="20"/>
      <c r="BS2474" s="10"/>
    </row>
    <row r="2475" spans="26:71" s="4" customFormat="1">
      <c r="Z2475" s="20"/>
      <c r="AK2475" s="20"/>
      <c r="AL2475" s="20"/>
      <c r="BS2475" s="10"/>
    </row>
    <row r="2476" spans="26:71" s="4" customFormat="1">
      <c r="Z2476" s="20"/>
      <c r="AK2476" s="20"/>
      <c r="AL2476" s="20"/>
      <c r="BS2476" s="10"/>
    </row>
    <row r="2477" spans="26:71" s="4" customFormat="1">
      <c r="Z2477" s="20"/>
      <c r="AK2477" s="20"/>
      <c r="AL2477" s="20"/>
      <c r="BS2477" s="10"/>
    </row>
    <row r="2478" spans="26:71" s="4" customFormat="1">
      <c r="Z2478" s="20"/>
      <c r="AK2478" s="20"/>
      <c r="AL2478" s="20"/>
      <c r="BS2478" s="10"/>
    </row>
    <row r="2479" spans="26:71" s="4" customFormat="1">
      <c r="Z2479" s="20"/>
      <c r="AK2479" s="20"/>
      <c r="AL2479" s="20"/>
      <c r="BS2479" s="10"/>
    </row>
    <row r="2480" spans="26:71" s="4" customFormat="1">
      <c r="Z2480" s="20"/>
      <c r="AK2480" s="20"/>
      <c r="AL2480" s="20"/>
      <c r="BS2480" s="10"/>
    </row>
    <row r="2481" spans="26:71" s="4" customFormat="1">
      <c r="Z2481" s="20"/>
      <c r="AK2481" s="20"/>
      <c r="AL2481" s="20"/>
      <c r="BS2481" s="10"/>
    </row>
    <row r="2482" spans="26:71" s="4" customFormat="1">
      <c r="Z2482" s="20"/>
      <c r="AK2482" s="20"/>
      <c r="BS2482" s="10"/>
    </row>
    <row r="2483" spans="26:71" s="4" customFormat="1">
      <c r="Z2483" s="20"/>
      <c r="AK2483" s="20"/>
      <c r="BS2483" s="10"/>
    </row>
    <row r="2484" spans="26:71" s="4" customFormat="1">
      <c r="Z2484" s="20"/>
      <c r="AK2484" s="20"/>
      <c r="AL2484" s="20"/>
      <c r="BS2484" s="10"/>
    </row>
    <row r="2485" spans="26:71" s="4" customFormat="1">
      <c r="Z2485" s="20"/>
      <c r="AK2485" s="20"/>
      <c r="AL2485" s="20"/>
      <c r="BS2485" s="10"/>
    </row>
    <row r="2486" spans="26:71" s="4" customFormat="1">
      <c r="Z2486" s="20"/>
      <c r="AK2486" s="20"/>
      <c r="AL2486" s="20"/>
      <c r="BS2486" s="10"/>
    </row>
    <row r="2487" spans="26:71" s="4" customFormat="1">
      <c r="Z2487" s="20"/>
      <c r="AK2487" s="20"/>
      <c r="AL2487" s="20"/>
      <c r="BS2487" s="10"/>
    </row>
    <row r="2488" spans="26:71" s="4" customFormat="1">
      <c r="Z2488" s="20"/>
      <c r="AK2488" s="20"/>
      <c r="AL2488" s="20"/>
      <c r="BS2488" s="10"/>
    </row>
    <row r="2489" spans="26:71" s="4" customFormat="1">
      <c r="Z2489" s="20"/>
      <c r="AK2489" s="20"/>
      <c r="AL2489" s="20"/>
      <c r="BS2489" s="10"/>
    </row>
    <row r="2490" spans="26:71" s="4" customFormat="1">
      <c r="Z2490" s="20"/>
      <c r="AK2490" s="20"/>
      <c r="AL2490" s="20"/>
      <c r="BS2490" s="10"/>
    </row>
    <row r="2491" spans="26:71" s="4" customFormat="1">
      <c r="Z2491" s="20"/>
      <c r="AK2491" s="20"/>
      <c r="BS2491" s="10"/>
    </row>
    <row r="2492" spans="26:71" s="4" customFormat="1">
      <c r="Z2492" s="20"/>
      <c r="AK2492" s="20"/>
      <c r="AL2492" s="20"/>
      <c r="BS2492" s="10"/>
    </row>
    <row r="2493" spans="26:71" s="4" customFormat="1">
      <c r="Z2493" s="20"/>
      <c r="AK2493" s="20"/>
      <c r="BS2493" s="10"/>
    </row>
    <row r="2494" spans="26:71" s="4" customFormat="1">
      <c r="Z2494" s="20"/>
      <c r="AK2494" s="20"/>
      <c r="AL2494" s="20"/>
      <c r="BS2494" s="10"/>
    </row>
    <row r="2495" spans="26:71" s="4" customFormat="1">
      <c r="Z2495" s="20"/>
      <c r="AK2495" s="20"/>
      <c r="AL2495" s="20"/>
      <c r="BS2495" s="10"/>
    </row>
    <row r="2496" spans="26:71" s="4" customFormat="1">
      <c r="Z2496" s="20"/>
      <c r="AK2496" s="20"/>
      <c r="AL2496" s="20"/>
      <c r="BS2496" s="10"/>
    </row>
    <row r="2497" spans="26:71" s="4" customFormat="1">
      <c r="Z2497" s="20"/>
      <c r="AK2497" s="20"/>
      <c r="AL2497" s="20"/>
      <c r="BS2497" s="10"/>
    </row>
    <row r="2498" spans="26:71" s="4" customFormat="1">
      <c r="Z2498" s="20"/>
      <c r="AK2498" s="20"/>
      <c r="BS2498" s="10"/>
    </row>
    <row r="2499" spans="26:71" s="4" customFormat="1">
      <c r="Z2499" s="20"/>
      <c r="AK2499" s="20"/>
      <c r="AL2499" s="20"/>
      <c r="BS2499" s="10"/>
    </row>
    <row r="2500" spans="26:71" s="4" customFormat="1">
      <c r="Z2500" s="20"/>
      <c r="AK2500" s="20"/>
      <c r="AL2500" s="20"/>
      <c r="BS2500" s="10"/>
    </row>
    <row r="2501" spans="26:71" s="4" customFormat="1">
      <c r="Z2501" s="20"/>
      <c r="AK2501" s="20"/>
      <c r="BS2501" s="10"/>
    </row>
    <row r="2502" spans="26:71" s="4" customFormat="1">
      <c r="Z2502" s="20"/>
      <c r="AK2502" s="20"/>
      <c r="AL2502" s="20"/>
      <c r="BS2502" s="10"/>
    </row>
    <row r="2503" spans="26:71" s="4" customFormat="1">
      <c r="Z2503" s="20"/>
      <c r="AK2503" s="20"/>
      <c r="AL2503" s="20"/>
      <c r="BS2503" s="10"/>
    </row>
    <row r="2504" spans="26:71" s="4" customFormat="1">
      <c r="Z2504" s="20"/>
      <c r="AK2504" s="20"/>
      <c r="BS2504" s="10"/>
    </row>
    <row r="2505" spans="26:71" s="4" customFormat="1">
      <c r="Z2505" s="20"/>
      <c r="AK2505" s="20"/>
      <c r="BS2505" s="10"/>
    </row>
    <row r="2506" spans="26:71" s="4" customFormat="1">
      <c r="Z2506" s="20"/>
      <c r="AK2506" s="20"/>
      <c r="AL2506" s="20"/>
      <c r="BS2506" s="10"/>
    </row>
    <row r="2507" spans="26:71" s="4" customFormat="1">
      <c r="Z2507" s="20"/>
      <c r="AK2507" s="20"/>
      <c r="BS2507" s="10"/>
    </row>
    <row r="2508" spans="26:71" s="4" customFormat="1">
      <c r="Z2508" s="20"/>
      <c r="AK2508" s="20"/>
      <c r="BS2508" s="10"/>
    </row>
    <row r="2509" spans="26:71" s="4" customFormat="1">
      <c r="Z2509" s="20"/>
      <c r="AK2509" s="20"/>
      <c r="AL2509" s="20"/>
      <c r="BS2509" s="10"/>
    </row>
    <row r="2510" spans="26:71" s="4" customFormat="1">
      <c r="Z2510" s="20"/>
      <c r="AK2510" s="20"/>
      <c r="BS2510" s="10"/>
    </row>
    <row r="2511" spans="26:71" s="4" customFormat="1">
      <c r="Z2511" s="20"/>
      <c r="AK2511" s="20"/>
      <c r="AL2511" s="20"/>
      <c r="BS2511" s="10"/>
    </row>
    <row r="2512" spans="26:71" s="4" customFormat="1">
      <c r="Z2512" s="20"/>
      <c r="AK2512" s="20"/>
      <c r="BS2512" s="10"/>
    </row>
    <row r="2513" spans="26:71" s="4" customFormat="1">
      <c r="Z2513" s="20"/>
      <c r="AK2513" s="20"/>
      <c r="AL2513" s="20"/>
      <c r="BS2513" s="10"/>
    </row>
    <row r="2514" spans="26:71" s="4" customFormat="1">
      <c r="Z2514" s="20"/>
      <c r="AK2514" s="20"/>
      <c r="BS2514" s="10"/>
    </row>
    <row r="2515" spans="26:71" s="4" customFormat="1">
      <c r="Z2515" s="20"/>
      <c r="AK2515" s="20"/>
      <c r="BS2515" s="10"/>
    </row>
    <row r="2516" spans="26:71" s="4" customFormat="1">
      <c r="Z2516" s="20"/>
      <c r="AK2516" s="20"/>
      <c r="AL2516" s="20"/>
      <c r="BS2516" s="10"/>
    </row>
    <row r="2517" spans="26:71" s="4" customFormat="1">
      <c r="Z2517" s="20"/>
      <c r="AK2517" s="20"/>
      <c r="BS2517" s="10"/>
    </row>
    <row r="2518" spans="26:71" s="4" customFormat="1">
      <c r="Z2518" s="20"/>
      <c r="AK2518" s="20"/>
      <c r="AL2518" s="20"/>
      <c r="BS2518" s="10"/>
    </row>
    <row r="2519" spans="26:71" s="4" customFormat="1">
      <c r="Z2519" s="20"/>
      <c r="AK2519" s="20"/>
      <c r="AL2519" s="20"/>
      <c r="BS2519" s="10"/>
    </row>
    <row r="2520" spans="26:71" s="4" customFormat="1">
      <c r="Z2520" s="20"/>
      <c r="AK2520" s="20"/>
      <c r="AL2520" s="20"/>
      <c r="BS2520" s="10"/>
    </row>
    <row r="2521" spans="26:71" s="4" customFormat="1">
      <c r="Z2521" s="20"/>
      <c r="AK2521" s="20"/>
      <c r="BS2521" s="10"/>
    </row>
    <row r="2522" spans="26:71" s="4" customFormat="1">
      <c r="Z2522" s="20"/>
      <c r="AK2522" s="20"/>
      <c r="BS2522" s="10"/>
    </row>
    <row r="2523" spans="26:71" s="4" customFormat="1">
      <c r="Z2523" s="20"/>
      <c r="AK2523" s="20"/>
      <c r="BS2523" s="10"/>
    </row>
    <row r="2524" spans="26:71" s="4" customFormat="1">
      <c r="Z2524" s="20"/>
      <c r="AK2524" s="20"/>
      <c r="BS2524" s="10"/>
    </row>
    <row r="2525" spans="26:71" s="4" customFormat="1">
      <c r="Z2525" s="20"/>
      <c r="AK2525" s="20"/>
      <c r="BS2525" s="10"/>
    </row>
    <row r="2526" spans="26:71" s="4" customFormat="1">
      <c r="Z2526" s="20"/>
      <c r="AK2526" s="20"/>
      <c r="AL2526" s="20"/>
      <c r="BS2526" s="10"/>
    </row>
    <row r="2527" spans="26:71" s="4" customFormat="1">
      <c r="Z2527" s="20"/>
      <c r="AK2527" s="20"/>
      <c r="BS2527" s="10"/>
    </row>
    <row r="2528" spans="26:71" s="4" customFormat="1">
      <c r="Z2528" s="20"/>
      <c r="AK2528" s="20"/>
      <c r="AL2528" s="20"/>
      <c r="BS2528" s="10"/>
    </row>
    <row r="2529" spans="26:114" s="4" customFormat="1">
      <c r="Z2529" s="20"/>
      <c r="AK2529" s="20"/>
      <c r="BS2529" s="10"/>
    </row>
    <row r="2530" spans="26:114" s="4" customFormat="1">
      <c r="Z2530" s="20"/>
      <c r="AK2530" s="20"/>
      <c r="BS2530" s="10"/>
    </row>
    <row r="2531" spans="26:114" s="4" customFormat="1">
      <c r="Z2531" s="20"/>
      <c r="AK2531" s="20"/>
      <c r="BS2531" s="10"/>
    </row>
    <row r="2532" spans="26:114" s="4" customFormat="1">
      <c r="Z2532" s="20"/>
      <c r="AK2532" s="20"/>
      <c r="BS2532" s="10"/>
    </row>
    <row r="2533" spans="26:114" s="4" customFormat="1">
      <c r="Z2533" s="20"/>
      <c r="AK2533" s="20"/>
      <c r="BS2533" s="10"/>
    </row>
    <row r="2534" spans="26:114" s="4" customFormat="1">
      <c r="Z2534" s="20"/>
      <c r="AK2534" s="20"/>
      <c r="BS2534" s="10"/>
    </row>
    <row r="2535" spans="26:114" s="4" customFormat="1">
      <c r="Z2535" s="20"/>
      <c r="AK2535" s="20"/>
      <c r="BS2535" s="10"/>
      <c r="DJ2535" s="20"/>
    </row>
    <row r="2536" spans="26:114" s="4" customFormat="1">
      <c r="Z2536" s="20"/>
      <c r="AK2536" s="20"/>
      <c r="BS2536" s="10"/>
    </row>
    <row r="2537" spans="26:114" s="4" customFormat="1">
      <c r="Z2537" s="20"/>
      <c r="AK2537" s="20"/>
      <c r="BS2537" s="10"/>
    </row>
    <row r="2538" spans="26:114" s="4" customFormat="1">
      <c r="Z2538" s="20"/>
      <c r="AK2538" s="20"/>
      <c r="AL2538" s="20"/>
      <c r="BS2538" s="10"/>
    </row>
    <row r="2539" spans="26:114" s="4" customFormat="1">
      <c r="Z2539" s="20"/>
      <c r="AK2539" s="20"/>
      <c r="BS2539" s="10"/>
    </row>
    <row r="2540" spans="26:114" s="4" customFormat="1">
      <c r="Z2540" s="20"/>
      <c r="AK2540" s="20"/>
      <c r="AL2540" s="20"/>
      <c r="BS2540" s="10"/>
    </row>
    <row r="2541" spans="26:114" s="4" customFormat="1">
      <c r="Z2541" s="20"/>
      <c r="AK2541" s="20"/>
      <c r="BS2541" s="10"/>
    </row>
    <row r="2542" spans="26:114" s="4" customFormat="1">
      <c r="Z2542" s="20"/>
      <c r="AK2542" s="20"/>
      <c r="AL2542" s="20"/>
      <c r="BS2542" s="10"/>
    </row>
    <row r="2543" spans="26:114" s="4" customFormat="1">
      <c r="Z2543" s="20"/>
      <c r="AK2543" s="20"/>
      <c r="BS2543" s="10"/>
      <c r="DJ2543" s="20"/>
    </row>
    <row r="2544" spans="26:114" s="4" customFormat="1">
      <c r="Z2544" s="20"/>
      <c r="AK2544" s="20"/>
      <c r="AL2544" s="20"/>
      <c r="BS2544" s="10"/>
    </row>
    <row r="2545" spans="26:71" s="4" customFormat="1">
      <c r="Z2545" s="20"/>
      <c r="AK2545" s="20"/>
      <c r="AL2545" s="20"/>
      <c r="BS2545" s="10"/>
    </row>
    <row r="2546" spans="26:71" s="4" customFormat="1">
      <c r="Z2546" s="20"/>
      <c r="AK2546" s="20"/>
      <c r="AL2546" s="20"/>
      <c r="BS2546" s="10"/>
    </row>
    <row r="2547" spans="26:71" s="4" customFormat="1">
      <c r="Z2547" s="20"/>
      <c r="AK2547" s="20"/>
      <c r="AL2547" s="20"/>
      <c r="BS2547" s="10"/>
    </row>
    <row r="2548" spans="26:71" s="4" customFormat="1">
      <c r="Z2548" s="20"/>
      <c r="AK2548" s="20"/>
      <c r="AL2548" s="20"/>
      <c r="BS2548" s="10"/>
    </row>
    <row r="2549" spans="26:71" s="4" customFormat="1">
      <c r="Z2549" s="20"/>
      <c r="AK2549" s="20"/>
      <c r="AL2549" s="20"/>
      <c r="BS2549" s="10"/>
    </row>
    <row r="2550" spans="26:71" s="4" customFormat="1">
      <c r="Z2550" s="20"/>
      <c r="AK2550" s="20"/>
      <c r="BS2550" s="10"/>
    </row>
    <row r="2551" spans="26:71" s="4" customFormat="1">
      <c r="Z2551" s="20"/>
      <c r="AK2551" s="20"/>
      <c r="BS2551" s="10"/>
    </row>
    <row r="2552" spans="26:71" s="4" customFormat="1">
      <c r="Z2552" s="20"/>
      <c r="AK2552" s="20"/>
      <c r="AL2552" s="20"/>
      <c r="BS2552" s="10"/>
    </row>
    <row r="2553" spans="26:71" s="4" customFormat="1">
      <c r="Z2553" s="20"/>
      <c r="AK2553" s="20"/>
      <c r="AL2553" s="20"/>
      <c r="BS2553" s="10"/>
    </row>
    <row r="2554" spans="26:71" s="4" customFormat="1">
      <c r="Z2554" s="20"/>
      <c r="AK2554" s="20"/>
      <c r="AL2554" s="20"/>
      <c r="BS2554" s="10"/>
    </row>
    <row r="2555" spans="26:71" s="4" customFormat="1">
      <c r="Z2555" s="20"/>
      <c r="AK2555" s="20"/>
      <c r="BS2555" s="10"/>
    </row>
    <row r="2556" spans="26:71" s="4" customFormat="1">
      <c r="Z2556" s="20"/>
      <c r="AK2556" s="20"/>
      <c r="AL2556" s="20"/>
      <c r="BS2556" s="10"/>
    </row>
    <row r="2557" spans="26:71" s="4" customFormat="1">
      <c r="Z2557" s="20"/>
      <c r="AK2557" s="20"/>
      <c r="BS2557" s="10"/>
    </row>
    <row r="2558" spans="26:71" s="4" customFormat="1">
      <c r="Z2558" s="20"/>
      <c r="AK2558" s="20"/>
      <c r="AL2558" s="20"/>
      <c r="BS2558" s="10"/>
    </row>
    <row r="2559" spans="26:71" s="4" customFormat="1">
      <c r="Z2559" s="20"/>
      <c r="AK2559" s="20"/>
      <c r="AL2559" s="20"/>
      <c r="BS2559" s="10"/>
    </row>
    <row r="2560" spans="26:71" s="4" customFormat="1">
      <c r="Z2560" s="20"/>
      <c r="AK2560" s="20"/>
      <c r="AL2560" s="20"/>
      <c r="BS2560" s="10"/>
    </row>
    <row r="2561" spans="26:114" s="4" customFormat="1">
      <c r="Z2561" s="20"/>
      <c r="AK2561" s="20"/>
      <c r="AL2561" s="20"/>
      <c r="BS2561" s="10"/>
    </row>
    <row r="2562" spans="26:114" s="4" customFormat="1">
      <c r="Z2562" s="20"/>
      <c r="AK2562" s="20"/>
      <c r="BS2562" s="10"/>
    </row>
    <row r="2563" spans="26:114" s="4" customFormat="1">
      <c r="Z2563" s="20"/>
      <c r="AK2563" s="20"/>
      <c r="AL2563" s="20"/>
      <c r="BS2563" s="10"/>
    </row>
    <row r="2564" spans="26:114" s="4" customFormat="1">
      <c r="Z2564" s="20"/>
      <c r="AK2564" s="20"/>
      <c r="BS2564" s="10"/>
      <c r="DJ2564" s="20"/>
    </row>
    <row r="2565" spans="26:114" s="4" customFormat="1">
      <c r="Z2565" s="20"/>
      <c r="AK2565" s="20"/>
      <c r="BS2565" s="10"/>
    </row>
    <row r="2566" spans="26:114" s="4" customFormat="1">
      <c r="Z2566" s="20"/>
      <c r="AK2566" s="20"/>
      <c r="AL2566" s="20"/>
      <c r="BS2566" s="10"/>
    </row>
    <row r="2567" spans="26:114" s="4" customFormat="1">
      <c r="Z2567" s="20"/>
      <c r="AK2567" s="20"/>
      <c r="AL2567" s="20"/>
      <c r="BS2567" s="10"/>
    </row>
    <row r="2568" spans="26:114" s="4" customFormat="1">
      <c r="Z2568" s="20"/>
      <c r="AK2568" s="20"/>
      <c r="AL2568" s="20"/>
      <c r="BS2568" s="10"/>
    </row>
    <row r="2569" spans="26:114" s="4" customFormat="1">
      <c r="Z2569" s="20"/>
      <c r="AK2569" s="20"/>
      <c r="AL2569" s="20"/>
      <c r="BS2569" s="10"/>
    </row>
    <row r="2570" spans="26:114" s="4" customFormat="1">
      <c r="Z2570" s="20"/>
      <c r="AK2570" s="20"/>
      <c r="AL2570" s="20"/>
      <c r="BS2570" s="10"/>
    </row>
    <row r="2571" spans="26:114" s="4" customFormat="1">
      <c r="Z2571" s="20"/>
      <c r="AK2571" s="20"/>
      <c r="AL2571" s="20"/>
      <c r="BS2571" s="10"/>
    </row>
    <row r="2572" spans="26:114" s="4" customFormat="1">
      <c r="Z2572" s="20"/>
      <c r="AK2572" s="20"/>
      <c r="BS2572" s="10"/>
    </row>
    <row r="2573" spans="26:114" s="4" customFormat="1">
      <c r="Z2573" s="20"/>
      <c r="AK2573" s="20"/>
      <c r="AL2573" s="20"/>
      <c r="BS2573" s="10"/>
    </row>
    <row r="2574" spans="26:114" s="4" customFormat="1">
      <c r="Z2574" s="20"/>
      <c r="AK2574" s="20"/>
      <c r="AL2574" s="20"/>
      <c r="BS2574" s="10"/>
    </row>
    <row r="2575" spans="26:114" s="4" customFormat="1">
      <c r="Z2575" s="20"/>
      <c r="AK2575" s="20"/>
      <c r="AL2575" s="20"/>
      <c r="BS2575" s="10"/>
    </row>
    <row r="2576" spans="26:114" s="4" customFormat="1">
      <c r="Z2576" s="20"/>
      <c r="AK2576" s="20"/>
      <c r="BS2576" s="10"/>
    </row>
    <row r="2577" spans="26:114" s="4" customFormat="1">
      <c r="Z2577" s="20"/>
      <c r="AK2577" s="20"/>
      <c r="BS2577" s="10"/>
      <c r="DJ2577" s="20"/>
    </row>
    <row r="2578" spans="26:114" s="4" customFormat="1">
      <c r="Z2578" s="20"/>
      <c r="AK2578" s="20"/>
      <c r="BS2578" s="10"/>
    </row>
    <row r="2579" spans="26:114" s="4" customFormat="1">
      <c r="Z2579" s="20"/>
      <c r="AK2579" s="20"/>
      <c r="AL2579" s="20"/>
      <c r="BS2579" s="10"/>
    </row>
    <row r="2580" spans="26:114" s="4" customFormat="1">
      <c r="Z2580" s="20"/>
      <c r="AK2580" s="20"/>
      <c r="AL2580" s="20"/>
      <c r="BS2580" s="10"/>
    </row>
    <row r="2581" spans="26:114" s="4" customFormat="1">
      <c r="Z2581" s="20"/>
      <c r="AK2581" s="20"/>
      <c r="AL2581" s="20"/>
      <c r="BS2581" s="10"/>
    </row>
    <row r="2582" spans="26:114" s="4" customFormat="1">
      <c r="Z2582" s="20"/>
      <c r="AK2582" s="20"/>
      <c r="AL2582" s="20"/>
      <c r="BS2582" s="10"/>
    </row>
    <row r="2583" spans="26:114" s="4" customFormat="1">
      <c r="Z2583" s="20"/>
      <c r="AK2583" s="20"/>
      <c r="BS2583" s="10"/>
      <c r="DJ2583" s="20"/>
    </row>
    <row r="2584" spans="26:114" s="4" customFormat="1">
      <c r="Z2584" s="20"/>
      <c r="AK2584" s="20"/>
      <c r="BS2584" s="10"/>
    </row>
    <row r="2585" spans="26:114" s="4" customFormat="1">
      <c r="Z2585" s="20"/>
      <c r="AK2585" s="20"/>
      <c r="AL2585" s="20"/>
      <c r="BS2585" s="10"/>
    </row>
    <row r="2586" spans="26:114" s="4" customFormat="1">
      <c r="Z2586" s="20"/>
      <c r="AK2586" s="20"/>
      <c r="AL2586" s="20"/>
      <c r="BS2586" s="10"/>
    </row>
    <row r="2587" spans="26:114" s="4" customFormat="1">
      <c r="Z2587" s="20"/>
      <c r="AK2587" s="20"/>
      <c r="AL2587" s="20"/>
      <c r="BS2587" s="10"/>
    </row>
    <row r="2588" spans="26:114" s="4" customFormat="1">
      <c r="Z2588" s="20"/>
      <c r="AK2588" s="20"/>
      <c r="AL2588" s="20"/>
      <c r="BS2588" s="10"/>
    </row>
    <row r="2589" spans="26:114" s="4" customFormat="1">
      <c r="Z2589" s="20"/>
      <c r="AK2589" s="20"/>
      <c r="BS2589" s="10"/>
    </row>
    <row r="2590" spans="26:114" s="4" customFormat="1">
      <c r="Z2590" s="20"/>
      <c r="AK2590" s="20"/>
      <c r="BS2590" s="10"/>
    </row>
    <row r="2591" spans="26:114" s="4" customFormat="1">
      <c r="Z2591" s="20"/>
      <c r="AK2591" s="20"/>
      <c r="BS2591" s="10"/>
    </row>
    <row r="2592" spans="26:114" s="4" customFormat="1">
      <c r="Z2592" s="20"/>
      <c r="AK2592" s="20"/>
      <c r="AL2592" s="20"/>
      <c r="BS2592" s="10"/>
    </row>
    <row r="2593" spans="26:71" s="4" customFormat="1">
      <c r="Z2593" s="20"/>
      <c r="AK2593" s="20"/>
      <c r="AL2593" s="20"/>
      <c r="BS2593" s="10"/>
    </row>
    <row r="2594" spans="26:71" s="4" customFormat="1">
      <c r="Z2594" s="20"/>
      <c r="AK2594" s="20"/>
      <c r="AL2594" s="20"/>
      <c r="BS2594" s="10"/>
    </row>
    <row r="2595" spans="26:71" s="4" customFormat="1">
      <c r="Z2595" s="20"/>
      <c r="AK2595" s="20"/>
      <c r="BS2595" s="10"/>
    </row>
    <row r="2596" spans="26:71" s="4" customFormat="1">
      <c r="Z2596" s="20"/>
      <c r="AK2596" s="20"/>
      <c r="BS2596" s="10"/>
    </row>
    <row r="2597" spans="26:71" s="4" customFormat="1">
      <c r="Z2597" s="20"/>
      <c r="AK2597" s="20"/>
      <c r="AL2597" s="20"/>
      <c r="BS2597" s="10"/>
    </row>
    <row r="2598" spans="26:71" s="4" customFormat="1">
      <c r="Z2598" s="20"/>
      <c r="AK2598" s="20"/>
      <c r="BS2598" s="10"/>
    </row>
    <row r="2599" spans="26:71" s="4" customFormat="1">
      <c r="Z2599" s="20"/>
      <c r="AK2599" s="20"/>
      <c r="AL2599" s="20"/>
      <c r="BS2599" s="10"/>
    </row>
    <row r="2600" spans="26:71" s="4" customFormat="1">
      <c r="Z2600" s="20"/>
      <c r="AK2600" s="20"/>
      <c r="BS2600" s="10"/>
    </row>
    <row r="2601" spans="26:71" s="4" customFormat="1">
      <c r="Z2601" s="20"/>
      <c r="AK2601" s="20"/>
      <c r="AL2601" s="20"/>
      <c r="BS2601" s="10"/>
    </row>
    <row r="2602" spans="26:71" s="4" customFormat="1">
      <c r="Z2602" s="20"/>
      <c r="AK2602" s="20"/>
      <c r="BS2602" s="10"/>
    </row>
    <row r="2603" spans="26:71" s="4" customFormat="1">
      <c r="Z2603" s="20"/>
      <c r="AK2603" s="20"/>
      <c r="AL2603" s="20"/>
      <c r="BS2603" s="10"/>
    </row>
    <row r="2604" spans="26:71" s="4" customFormat="1">
      <c r="Z2604" s="20"/>
      <c r="AK2604" s="20"/>
      <c r="BS2604" s="10"/>
    </row>
    <row r="2605" spans="26:71" s="4" customFormat="1">
      <c r="Z2605" s="20"/>
      <c r="AK2605" s="20"/>
      <c r="BS2605" s="10"/>
    </row>
    <row r="2606" spans="26:71" s="4" customFormat="1">
      <c r="Z2606" s="20"/>
      <c r="AK2606" s="20"/>
      <c r="AL2606" s="20"/>
      <c r="BS2606" s="10"/>
    </row>
    <row r="2607" spans="26:71" s="4" customFormat="1">
      <c r="Z2607" s="20"/>
      <c r="AK2607" s="20"/>
      <c r="BS2607" s="10"/>
    </row>
    <row r="2608" spans="26:71" s="4" customFormat="1">
      <c r="Z2608" s="20"/>
      <c r="AK2608" s="20"/>
      <c r="AL2608" s="20"/>
      <c r="BS2608" s="10"/>
    </row>
    <row r="2609" spans="26:71" s="4" customFormat="1">
      <c r="Z2609" s="20"/>
      <c r="AK2609" s="20"/>
      <c r="BS2609" s="10"/>
    </row>
    <row r="2610" spans="26:71" s="4" customFormat="1">
      <c r="Z2610" s="20"/>
      <c r="AK2610" s="20"/>
      <c r="AL2610" s="20"/>
      <c r="BS2610" s="10"/>
    </row>
    <row r="2611" spans="26:71" s="4" customFormat="1">
      <c r="Z2611" s="20"/>
      <c r="AK2611" s="20"/>
      <c r="AL2611" s="20"/>
      <c r="BS2611" s="10"/>
    </row>
    <row r="2612" spans="26:71" s="4" customFormat="1">
      <c r="Z2612" s="20"/>
      <c r="AK2612" s="20"/>
      <c r="BS2612" s="10"/>
    </row>
    <row r="2613" spans="26:71" s="4" customFormat="1">
      <c r="Z2613" s="20"/>
      <c r="AK2613" s="20"/>
      <c r="AL2613" s="20"/>
      <c r="BS2613" s="10"/>
    </row>
    <row r="2614" spans="26:71" s="4" customFormat="1">
      <c r="Z2614" s="20"/>
      <c r="AK2614" s="20"/>
      <c r="BS2614" s="10"/>
    </row>
    <row r="2615" spans="26:71" s="4" customFormat="1">
      <c r="Z2615" s="20"/>
      <c r="AK2615" s="20"/>
      <c r="BS2615" s="10"/>
    </row>
    <row r="2616" spans="26:71" s="4" customFormat="1">
      <c r="Z2616" s="20"/>
      <c r="AK2616" s="20"/>
      <c r="AL2616" s="20"/>
      <c r="BS2616" s="10"/>
    </row>
    <row r="2617" spans="26:71" s="4" customFormat="1">
      <c r="Z2617" s="20"/>
      <c r="AK2617" s="20"/>
      <c r="AL2617" s="20"/>
      <c r="BS2617" s="10"/>
    </row>
    <row r="2618" spans="26:71" s="4" customFormat="1">
      <c r="Z2618" s="20"/>
      <c r="AK2618" s="20"/>
      <c r="AL2618" s="20"/>
      <c r="BS2618" s="10"/>
    </row>
    <row r="2619" spans="26:71" s="4" customFormat="1">
      <c r="Z2619" s="20"/>
      <c r="AK2619" s="20"/>
      <c r="AL2619" s="20"/>
      <c r="BS2619" s="10"/>
    </row>
    <row r="2620" spans="26:71" s="4" customFormat="1">
      <c r="Z2620" s="20"/>
      <c r="AK2620" s="20"/>
      <c r="AL2620" s="20"/>
      <c r="BS2620" s="10"/>
    </row>
    <row r="2621" spans="26:71" s="4" customFormat="1">
      <c r="Z2621" s="20"/>
      <c r="AK2621" s="20"/>
      <c r="AL2621" s="20"/>
      <c r="BS2621" s="10"/>
    </row>
    <row r="2622" spans="26:71" s="4" customFormat="1">
      <c r="Z2622" s="20"/>
      <c r="AK2622" s="20"/>
      <c r="AL2622" s="20"/>
      <c r="BS2622" s="10"/>
    </row>
    <row r="2623" spans="26:71" s="4" customFormat="1">
      <c r="Z2623" s="20"/>
      <c r="AK2623" s="20"/>
      <c r="AL2623" s="20"/>
      <c r="BS2623" s="10"/>
    </row>
    <row r="2624" spans="26:71" s="4" customFormat="1">
      <c r="Z2624" s="20"/>
      <c r="AK2624" s="20"/>
      <c r="AL2624" s="20"/>
      <c r="BS2624" s="10"/>
    </row>
    <row r="2625" spans="26:71" s="4" customFormat="1">
      <c r="Z2625" s="20"/>
      <c r="AK2625" s="20"/>
      <c r="AL2625" s="20"/>
      <c r="BS2625" s="10"/>
    </row>
    <row r="2626" spans="26:71" s="4" customFormat="1">
      <c r="Z2626" s="20"/>
      <c r="AK2626" s="20"/>
      <c r="AL2626" s="20"/>
      <c r="BS2626" s="10"/>
    </row>
    <row r="2627" spans="26:71" s="4" customFormat="1">
      <c r="Z2627" s="20"/>
      <c r="AK2627" s="20"/>
      <c r="BS2627" s="10"/>
    </row>
    <row r="2628" spans="26:71" s="4" customFormat="1">
      <c r="Z2628" s="20"/>
      <c r="AK2628" s="20"/>
      <c r="BS2628" s="10"/>
    </row>
    <row r="2629" spans="26:71" s="4" customFormat="1">
      <c r="Z2629" s="20"/>
      <c r="AK2629" s="20"/>
      <c r="BS2629" s="10"/>
    </row>
    <row r="2630" spans="26:71" s="4" customFormat="1">
      <c r="Z2630" s="20"/>
      <c r="AK2630" s="20"/>
      <c r="BS2630" s="10"/>
    </row>
    <row r="2631" spans="26:71" s="4" customFormat="1">
      <c r="Z2631" s="20"/>
      <c r="AK2631" s="20"/>
      <c r="BS2631" s="10"/>
    </row>
    <row r="2632" spans="26:71" s="4" customFormat="1">
      <c r="Z2632" s="20"/>
      <c r="AK2632" s="20"/>
      <c r="BS2632" s="10"/>
    </row>
    <row r="2633" spans="26:71" s="4" customFormat="1">
      <c r="Z2633" s="20"/>
      <c r="AK2633" s="20"/>
      <c r="BS2633" s="10"/>
    </row>
    <row r="2634" spans="26:71" s="4" customFormat="1">
      <c r="Z2634" s="20"/>
      <c r="AK2634" s="20"/>
      <c r="BS2634" s="10"/>
    </row>
    <row r="2635" spans="26:71" s="4" customFormat="1">
      <c r="Z2635" s="20"/>
      <c r="AK2635" s="20"/>
      <c r="BS2635" s="10"/>
    </row>
    <row r="2636" spans="26:71" s="4" customFormat="1">
      <c r="Z2636" s="20"/>
      <c r="AK2636" s="20"/>
      <c r="BS2636" s="10"/>
    </row>
    <row r="2637" spans="26:71" s="4" customFormat="1">
      <c r="Z2637" s="20"/>
      <c r="AK2637" s="20"/>
      <c r="BS2637" s="10"/>
    </row>
    <row r="2638" spans="26:71" s="4" customFormat="1">
      <c r="Z2638" s="20"/>
      <c r="AK2638" s="20"/>
      <c r="BS2638" s="10"/>
    </row>
    <row r="2639" spans="26:71" s="4" customFormat="1">
      <c r="Z2639" s="20"/>
      <c r="AK2639" s="20"/>
      <c r="BS2639" s="10"/>
    </row>
    <row r="2640" spans="26:71" s="4" customFormat="1">
      <c r="Z2640" s="20"/>
      <c r="AK2640" s="20"/>
      <c r="BS2640" s="10"/>
    </row>
    <row r="2641" spans="26:71" s="4" customFormat="1">
      <c r="Z2641" s="20"/>
      <c r="AK2641" s="20"/>
      <c r="BS2641" s="10"/>
    </row>
    <row r="2642" spans="26:71" s="4" customFormat="1">
      <c r="Z2642" s="20"/>
      <c r="AK2642" s="20"/>
      <c r="BS2642" s="10"/>
    </row>
    <row r="2643" spans="26:71" s="4" customFormat="1">
      <c r="Z2643" s="20"/>
      <c r="AK2643" s="20"/>
      <c r="BS2643" s="10"/>
    </row>
    <row r="2644" spans="26:71" s="4" customFormat="1">
      <c r="Z2644" s="20"/>
      <c r="AK2644" s="20"/>
      <c r="BS2644" s="10"/>
    </row>
    <row r="2645" spans="26:71" s="4" customFormat="1">
      <c r="Z2645" s="20"/>
      <c r="AK2645" s="20"/>
      <c r="BS2645" s="10"/>
    </row>
    <row r="2646" spans="26:71" s="4" customFormat="1">
      <c r="Z2646" s="20"/>
      <c r="AK2646" s="20"/>
      <c r="BS2646" s="10"/>
    </row>
    <row r="2647" spans="26:71" s="4" customFormat="1">
      <c r="Z2647" s="20"/>
      <c r="AK2647" s="20"/>
      <c r="BS2647" s="10"/>
    </row>
    <row r="2648" spans="26:71" s="4" customFormat="1">
      <c r="Z2648" s="20"/>
      <c r="AK2648" s="20"/>
      <c r="AL2648" s="20"/>
      <c r="BS2648" s="10"/>
    </row>
    <row r="2649" spans="26:71" s="4" customFormat="1">
      <c r="Z2649" s="20"/>
      <c r="AK2649" s="20"/>
      <c r="BS2649" s="10"/>
    </row>
    <row r="2650" spans="26:71" s="4" customFormat="1">
      <c r="Z2650" s="20"/>
      <c r="AK2650" s="20"/>
      <c r="BS2650" s="10"/>
    </row>
    <row r="2651" spans="26:71" s="4" customFormat="1">
      <c r="Z2651" s="20"/>
      <c r="AK2651" s="20"/>
      <c r="BS2651" s="10"/>
    </row>
    <row r="2652" spans="26:71" s="4" customFormat="1">
      <c r="Z2652" s="20"/>
      <c r="AK2652" s="20"/>
      <c r="BS2652" s="10"/>
    </row>
    <row r="2653" spans="26:71" s="4" customFormat="1">
      <c r="Z2653" s="20"/>
      <c r="AK2653" s="20"/>
      <c r="BS2653" s="10"/>
    </row>
    <row r="2654" spans="26:71" s="4" customFormat="1">
      <c r="Z2654" s="20"/>
      <c r="AK2654" s="20"/>
      <c r="BS2654" s="10"/>
    </row>
    <row r="2655" spans="26:71" s="4" customFormat="1">
      <c r="Z2655" s="20"/>
      <c r="AK2655" s="20"/>
      <c r="BS2655" s="10"/>
    </row>
    <row r="2656" spans="26:71" s="4" customFormat="1">
      <c r="Z2656" s="20"/>
      <c r="AK2656" s="20"/>
      <c r="BS2656" s="10"/>
    </row>
    <row r="2657" spans="26:114" s="4" customFormat="1">
      <c r="Z2657" s="20"/>
      <c r="AK2657" s="20"/>
      <c r="BS2657" s="10"/>
    </row>
    <row r="2658" spans="26:114" s="4" customFormat="1">
      <c r="Z2658" s="20"/>
      <c r="AK2658" s="20"/>
      <c r="AL2658" s="20"/>
      <c r="BS2658" s="10"/>
    </row>
    <row r="2659" spans="26:114" s="4" customFormat="1">
      <c r="Z2659" s="20"/>
      <c r="AK2659" s="20"/>
      <c r="AL2659" s="20"/>
      <c r="BS2659" s="10"/>
    </row>
    <row r="2660" spans="26:114" s="4" customFormat="1">
      <c r="Z2660" s="20"/>
      <c r="AK2660" s="20"/>
      <c r="AL2660" s="20"/>
      <c r="BS2660" s="10"/>
    </row>
    <row r="2661" spans="26:114" s="4" customFormat="1">
      <c r="Z2661" s="20"/>
      <c r="AK2661" s="20"/>
      <c r="AL2661" s="20"/>
      <c r="BS2661" s="10"/>
    </row>
    <row r="2662" spans="26:114" s="4" customFormat="1">
      <c r="Z2662" s="20"/>
      <c r="AK2662" s="20"/>
      <c r="AL2662" s="20"/>
      <c r="BS2662" s="10"/>
      <c r="DJ2662" s="20"/>
    </row>
    <row r="2663" spans="26:114" s="4" customFormat="1">
      <c r="Z2663" s="20"/>
      <c r="AK2663" s="20"/>
      <c r="AL2663" s="20"/>
      <c r="BS2663" s="10"/>
    </row>
    <row r="2664" spans="26:114" s="4" customFormat="1">
      <c r="Z2664" s="20"/>
      <c r="AK2664" s="20"/>
      <c r="AL2664" s="20"/>
      <c r="BS2664" s="10"/>
    </row>
    <row r="2665" spans="26:114" s="4" customFormat="1">
      <c r="Z2665" s="20"/>
      <c r="AK2665" s="20"/>
      <c r="AL2665" s="20"/>
      <c r="BS2665" s="10"/>
    </row>
    <row r="2666" spans="26:114" s="4" customFormat="1">
      <c r="Z2666" s="20"/>
      <c r="AK2666" s="20"/>
      <c r="AL2666" s="20"/>
      <c r="BS2666" s="10"/>
    </row>
    <row r="2667" spans="26:114" s="4" customFormat="1">
      <c r="Z2667" s="20"/>
      <c r="AK2667" s="20"/>
      <c r="AL2667" s="20"/>
      <c r="BS2667" s="10"/>
    </row>
    <row r="2668" spans="26:114" s="4" customFormat="1">
      <c r="Z2668" s="20"/>
      <c r="AK2668" s="20"/>
      <c r="AL2668" s="20"/>
      <c r="BS2668" s="10"/>
    </row>
    <row r="2669" spans="26:114" s="4" customFormat="1">
      <c r="Z2669" s="20"/>
      <c r="AK2669" s="20"/>
      <c r="AL2669" s="20"/>
      <c r="BS2669" s="10"/>
    </row>
    <row r="2670" spans="26:114" s="4" customFormat="1">
      <c r="Z2670" s="20"/>
      <c r="AK2670" s="20"/>
      <c r="AL2670" s="20"/>
      <c r="BS2670" s="10"/>
    </row>
    <row r="2671" spans="26:114" s="4" customFormat="1">
      <c r="Z2671" s="20"/>
      <c r="AK2671" s="20"/>
      <c r="AL2671" s="20"/>
      <c r="BS2671" s="10"/>
    </row>
    <row r="2672" spans="26:114" s="4" customFormat="1">
      <c r="Z2672" s="20"/>
      <c r="AK2672" s="20"/>
      <c r="AL2672" s="20"/>
      <c r="BS2672" s="10"/>
    </row>
    <row r="2673" spans="26:114" s="4" customFormat="1">
      <c r="Z2673" s="20"/>
      <c r="AK2673" s="20"/>
      <c r="AL2673" s="20"/>
      <c r="BS2673" s="10"/>
    </row>
    <row r="2674" spans="26:114" s="4" customFormat="1">
      <c r="Z2674" s="20"/>
      <c r="AK2674" s="20"/>
      <c r="AL2674" s="20"/>
      <c r="BS2674" s="10"/>
      <c r="DJ2674" s="20"/>
    </row>
    <row r="2675" spans="26:114" s="4" customFormat="1">
      <c r="Z2675" s="20"/>
      <c r="AK2675" s="20"/>
      <c r="AL2675" s="20"/>
      <c r="BS2675" s="10"/>
    </row>
    <row r="2676" spans="26:114" s="4" customFormat="1">
      <c r="Z2676" s="20"/>
      <c r="AK2676" s="20"/>
      <c r="AL2676" s="20"/>
      <c r="BS2676" s="10"/>
      <c r="DJ2676" s="20"/>
    </row>
    <row r="2677" spans="26:114" s="4" customFormat="1">
      <c r="Z2677" s="20"/>
      <c r="AK2677" s="20"/>
      <c r="AL2677" s="20"/>
      <c r="BS2677" s="10"/>
    </row>
    <row r="2678" spans="26:114" s="4" customFormat="1">
      <c r="Z2678" s="20"/>
      <c r="AK2678" s="20"/>
      <c r="AL2678" s="20"/>
      <c r="BS2678" s="10"/>
    </row>
    <row r="2679" spans="26:114" s="4" customFormat="1">
      <c r="Z2679" s="20"/>
      <c r="AK2679" s="20"/>
      <c r="AL2679" s="20"/>
      <c r="BS2679" s="10"/>
    </row>
    <row r="2680" spans="26:114" s="4" customFormat="1">
      <c r="Z2680" s="20"/>
      <c r="AK2680" s="20"/>
      <c r="AL2680" s="20"/>
      <c r="BS2680" s="10"/>
    </row>
    <row r="2681" spans="26:114" s="4" customFormat="1">
      <c r="Z2681" s="20"/>
      <c r="AK2681" s="20"/>
      <c r="AL2681" s="20"/>
      <c r="BS2681" s="10"/>
    </row>
    <row r="2682" spans="26:114" s="4" customFormat="1">
      <c r="Z2682" s="20"/>
      <c r="AK2682" s="20"/>
      <c r="AL2682" s="20"/>
      <c r="BS2682" s="10"/>
    </row>
    <row r="2683" spans="26:114" s="4" customFormat="1">
      <c r="Z2683" s="20"/>
      <c r="AK2683" s="20"/>
      <c r="AL2683" s="20"/>
      <c r="BS2683" s="10"/>
    </row>
    <row r="2684" spans="26:114" s="4" customFormat="1">
      <c r="Z2684" s="20"/>
      <c r="AK2684" s="20"/>
      <c r="AL2684" s="20"/>
      <c r="BS2684" s="10"/>
    </row>
    <row r="2685" spans="26:114" s="4" customFormat="1">
      <c r="Z2685" s="20"/>
      <c r="AK2685" s="20"/>
      <c r="AL2685" s="20"/>
      <c r="BS2685" s="10"/>
    </row>
    <row r="2686" spans="26:114" s="4" customFormat="1">
      <c r="Z2686" s="20"/>
      <c r="AK2686" s="20"/>
      <c r="BS2686" s="10"/>
    </row>
    <row r="2687" spans="26:114" s="4" customFormat="1">
      <c r="Z2687" s="20"/>
      <c r="AK2687" s="20"/>
      <c r="AL2687" s="20"/>
      <c r="BS2687" s="10"/>
      <c r="DJ2687" s="20"/>
    </row>
    <row r="2688" spans="26:114" s="4" customFormat="1">
      <c r="Z2688" s="20"/>
      <c r="AK2688" s="20"/>
      <c r="AL2688" s="20"/>
      <c r="BS2688" s="10"/>
    </row>
    <row r="2689" spans="26:114" s="4" customFormat="1">
      <c r="Z2689" s="20"/>
      <c r="AK2689" s="20"/>
      <c r="AL2689" s="20"/>
      <c r="BS2689" s="10"/>
    </row>
    <row r="2690" spans="26:114" s="4" customFormat="1">
      <c r="Z2690" s="20"/>
      <c r="AK2690" s="20"/>
      <c r="AL2690" s="20"/>
      <c r="BS2690" s="10"/>
      <c r="DJ2690" s="20"/>
    </row>
    <row r="2691" spans="26:114" s="4" customFormat="1">
      <c r="Z2691" s="20"/>
      <c r="AK2691" s="20"/>
      <c r="AL2691" s="20"/>
      <c r="BS2691" s="10"/>
    </row>
    <row r="2692" spans="26:114" s="4" customFormat="1">
      <c r="Z2692" s="20"/>
      <c r="AK2692" s="20"/>
      <c r="AL2692" s="20"/>
      <c r="BS2692" s="10"/>
    </row>
    <row r="2693" spans="26:114" s="4" customFormat="1">
      <c r="Z2693" s="20"/>
      <c r="AK2693" s="20"/>
      <c r="AL2693" s="20"/>
      <c r="BS2693" s="10"/>
      <c r="DJ2693" s="20"/>
    </row>
    <row r="2694" spans="26:114" s="4" customFormat="1">
      <c r="Z2694" s="20"/>
      <c r="AK2694" s="20"/>
      <c r="AL2694" s="20"/>
      <c r="BS2694" s="10"/>
    </row>
    <row r="2695" spans="26:114" s="4" customFormat="1">
      <c r="Z2695" s="20"/>
      <c r="AK2695" s="20"/>
      <c r="AL2695" s="20"/>
      <c r="BS2695" s="10"/>
    </row>
    <row r="2696" spans="26:114" s="4" customFormat="1">
      <c r="Z2696" s="20"/>
      <c r="AK2696" s="20"/>
      <c r="BS2696" s="10"/>
    </row>
    <row r="2697" spans="26:114" s="4" customFormat="1">
      <c r="Z2697" s="20"/>
      <c r="AK2697" s="20"/>
      <c r="AL2697" s="20"/>
      <c r="BS2697" s="10"/>
    </row>
    <row r="2698" spans="26:114" s="4" customFormat="1">
      <c r="Z2698" s="20"/>
      <c r="AK2698" s="20"/>
      <c r="AL2698" s="20"/>
      <c r="BS2698" s="10"/>
    </row>
    <row r="2699" spans="26:114" s="4" customFormat="1">
      <c r="Z2699" s="20"/>
      <c r="AK2699" s="20"/>
      <c r="AL2699" s="20"/>
      <c r="BS2699" s="10"/>
    </row>
    <row r="2700" spans="26:114" s="4" customFormat="1">
      <c r="Z2700" s="20"/>
      <c r="AK2700" s="20"/>
      <c r="BS2700" s="10"/>
      <c r="DJ2700" s="20"/>
    </row>
    <row r="2701" spans="26:114" s="4" customFormat="1">
      <c r="Z2701" s="20"/>
      <c r="AK2701" s="20"/>
      <c r="BS2701" s="10"/>
      <c r="DJ2701" s="20"/>
    </row>
    <row r="2702" spans="26:114" s="4" customFormat="1">
      <c r="Z2702" s="20"/>
      <c r="AK2702" s="20"/>
      <c r="AL2702" s="20"/>
      <c r="BS2702" s="10"/>
    </row>
    <row r="2703" spans="26:114" s="4" customFormat="1">
      <c r="Z2703" s="20"/>
      <c r="AK2703" s="20"/>
      <c r="BS2703" s="10"/>
    </row>
    <row r="2704" spans="26:114" s="4" customFormat="1">
      <c r="Z2704" s="20"/>
      <c r="AK2704" s="20"/>
      <c r="BS2704" s="10"/>
    </row>
    <row r="2705" spans="26:114" s="4" customFormat="1">
      <c r="Z2705" s="20"/>
      <c r="AK2705" s="20"/>
      <c r="BS2705" s="10"/>
      <c r="DJ2705" s="20"/>
    </row>
    <row r="2706" spans="26:114" s="4" customFormat="1">
      <c r="Z2706" s="20"/>
      <c r="AK2706" s="20"/>
      <c r="AL2706" s="20"/>
      <c r="BS2706" s="10"/>
    </row>
    <row r="2707" spans="26:114" s="4" customFormat="1">
      <c r="Z2707" s="20"/>
      <c r="AK2707" s="20"/>
      <c r="AL2707" s="20"/>
      <c r="BS2707" s="10"/>
    </row>
    <row r="2708" spans="26:114" s="4" customFormat="1">
      <c r="Z2708" s="20"/>
      <c r="AK2708" s="20"/>
      <c r="BS2708" s="10"/>
      <c r="DJ2708" s="20"/>
    </row>
    <row r="2709" spans="26:114" s="4" customFormat="1">
      <c r="Z2709" s="20"/>
      <c r="AK2709" s="20"/>
      <c r="BS2709" s="10"/>
    </row>
    <row r="2710" spans="26:114" s="4" customFormat="1">
      <c r="Z2710" s="20"/>
      <c r="AK2710" s="20"/>
      <c r="AL2710" s="20"/>
      <c r="BS2710" s="10"/>
    </row>
    <row r="2711" spans="26:114" s="4" customFormat="1">
      <c r="Z2711" s="20"/>
      <c r="AK2711" s="20"/>
      <c r="AL2711" s="20"/>
      <c r="BS2711" s="10"/>
    </row>
    <row r="2712" spans="26:114" s="4" customFormat="1">
      <c r="Z2712" s="20"/>
      <c r="AK2712" s="20"/>
      <c r="AL2712" s="20"/>
      <c r="BS2712" s="10"/>
    </row>
    <row r="2713" spans="26:114" s="4" customFormat="1">
      <c r="Z2713" s="20"/>
      <c r="AL2713" s="20"/>
      <c r="BS2713" s="10"/>
    </row>
    <row r="2714" spans="26:114" s="4" customFormat="1">
      <c r="Z2714" s="20"/>
      <c r="AK2714" s="20"/>
      <c r="AL2714" s="20"/>
      <c r="BS2714" s="10"/>
    </row>
    <row r="2715" spans="26:114" s="4" customFormat="1">
      <c r="Z2715" s="20"/>
      <c r="AK2715" s="20"/>
      <c r="AL2715" s="20"/>
      <c r="BS2715" s="10"/>
    </row>
    <row r="2716" spans="26:114" s="4" customFormat="1">
      <c r="Z2716" s="20"/>
      <c r="AK2716" s="20"/>
      <c r="AL2716" s="20"/>
      <c r="BS2716" s="10"/>
      <c r="DJ2716" s="20"/>
    </row>
    <row r="2717" spans="26:114" s="4" customFormat="1">
      <c r="Z2717" s="20"/>
      <c r="AK2717" s="20"/>
      <c r="BS2717" s="10"/>
      <c r="DJ2717" s="20"/>
    </row>
    <row r="2718" spans="26:114" s="4" customFormat="1">
      <c r="Z2718" s="20"/>
      <c r="AK2718" s="20"/>
      <c r="BS2718" s="10"/>
    </row>
    <row r="2719" spans="26:114" s="4" customFormat="1">
      <c r="Z2719" s="20"/>
      <c r="AK2719" s="20"/>
      <c r="AL2719" s="20"/>
      <c r="BS2719" s="10"/>
    </row>
    <row r="2720" spans="26:114" s="4" customFormat="1">
      <c r="Z2720" s="20"/>
      <c r="AK2720" s="20"/>
      <c r="AL2720" s="20"/>
      <c r="BS2720" s="10"/>
    </row>
    <row r="2721" spans="26:114" s="4" customFormat="1">
      <c r="Z2721" s="20"/>
      <c r="AK2721" s="20"/>
      <c r="BS2721" s="10"/>
    </row>
    <row r="2722" spans="26:114" s="4" customFormat="1">
      <c r="Z2722" s="20"/>
      <c r="AK2722" s="20"/>
      <c r="BS2722" s="10"/>
    </row>
    <row r="2723" spans="26:114" s="4" customFormat="1">
      <c r="Z2723" s="20"/>
      <c r="AK2723" s="20"/>
      <c r="AL2723" s="20"/>
      <c r="BS2723" s="10"/>
    </row>
    <row r="2724" spans="26:114" s="4" customFormat="1">
      <c r="Z2724" s="20"/>
      <c r="AK2724" s="20"/>
      <c r="AL2724" s="20"/>
      <c r="BS2724" s="10"/>
    </row>
    <row r="2725" spans="26:114" s="4" customFormat="1">
      <c r="Z2725" s="20"/>
      <c r="AK2725" s="20"/>
      <c r="AL2725" s="20"/>
      <c r="BS2725" s="10"/>
    </row>
    <row r="2726" spans="26:114" s="4" customFormat="1">
      <c r="Z2726" s="20"/>
      <c r="AK2726" s="20"/>
      <c r="AL2726" s="20"/>
      <c r="BS2726" s="10"/>
    </row>
    <row r="2727" spans="26:114" s="4" customFormat="1">
      <c r="Z2727" s="20"/>
      <c r="AK2727" s="20"/>
      <c r="AL2727" s="20"/>
      <c r="BS2727" s="10"/>
    </row>
    <row r="2728" spans="26:114" s="4" customFormat="1">
      <c r="Z2728" s="20"/>
      <c r="AK2728" s="20"/>
      <c r="AL2728" s="20"/>
      <c r="BS2728" s="10"/>
    </row>
    <row r="2729" spans="26:114" s="4" customFormat="1">
      <c r="Z2729" s="20"/>
      <c r="AK2729" s="20"/>
      <c r="BS2729" s="10"/>
    </row>
    <row r="2730" spans="26:114" s="4" customFormat="1">
      <c r="Z2730" s="20"/>
      <c r="AK2730" s="20"/>
      <c r="AL2730" s="20"/>
      <c r="BS2730" s="10"/>
    </row>
    <row r="2731" spans="26:114" s="4" customFormat="1">
      <c r="Z2731" s="20"/>
      <c r="AK2731" s="20"/>
      <c r="BS2731" s="10"/>
    </row>
    <row r="2732" spans="26:114" s="4" customFormat="1">
      <c r="Z2732" s="20"/>
      <c r="AK2732" s="20"/>
      <c r="BS2732" s="10"/>
    </row>
    <row r="2733" spans="26:114" s="4" customFormat="1">
      <c r="Z2733" s="20"/>
      <c r="AK2733" s="20"/>
      <c r="AL2733" s="20"/>
      <c r="BS2733" s="10"/>
    </row>
    <row r="2734" spans="26:114" s="4" customFormat="1">
      <c r="Z2734" s="20"/>
      <c r="AK2734" s="20"/>
      <c r="BS2734" s="10"/>
      <c r="DJ2734" s="20"/>
    </row>
    <row r="2735" spans="26:114" s="4" customFormat="1">
      <c r="Z2735" s="20"/>
      <c r="AK2735" s="20"/>
      <c r="BS2735" s="10"/>
    </row>
    <row r="2736" spans="26:114" s="4" customFormat="1">
      <c r="Z2736" s="20"/>
      <c r="AK2736" s="20"/>
      <c r="BS2736" s="10"/>
      <c r="DJ2736" s="20"/>
    </row>
    <row r="2737" spans="26:114" s="4" customFormat="1">
      <c r="Z2737" s="20"/>
      <c r="AK2737" s="20"/>
      <c r="BS2737" s="10"/>
    </row>
    <row r="2738" spans="26:114" s="4" customFormat="1">
      <c r="Z2738" s="20"/>
      <c r="AK2738" s="20"/>
      <c r="BS2738" s="10"/>
    </row>
    <row r="2739" spans="26:114" s="4" customFormat="1">
      <c r="Z2739" s="20"/>
      <c r="AK2739" s="20"/>
      <c r="BS2739" s="10"/>
    </row>
    <row r="2740" spans="26:114" s="4" customFormat="1">
      <c r="Z2740" s="20"/>
      <c r="AK2740" s="20"/>
      <c r="AL2740" s="20"/>
      <c r="BS2740" s="10"/>
    </row>
    <row r="2741" spans="26:114" s="4" customFormat="1">
      <c r="Z2741" s="20"/>
      <c r="AK2741" s="20"/>
      <c r="BS2741" s="10"/>
    </row>
    <row r="2742" spans="26:114" s="4" customFormat="1">
      <c r="Z2742" s="20"/>
      <c r="AK2742" s="20"/>
      <c r="BS2742" s="10"/>
    </row>
    <row r="2743" spans="26:114" s="4" customFormat="1">
      <c r="Z2743" s="20"/>
      <c r="AK2743" s="20"/>
      <c r="AL2743" s="20"/>
      <c r="BS2743" s="10"/>
    </row>
    <row r="2744" spans="26:114" s="4" customFormat="1">
      <c r="Z2744" s="20"/>
      <c r="AK2744" s="20"/>
      <c r="BS2744" s="10"/>
    </row>
    <row r="2745" spans="26:114" s="4" customFormat="1">
      <c r="Z2745" s="20"/>
      <c r="AK2745" s="20"/>
      <c r="AL2745" s="20"/>
      <c r="BS2745" s="10"/>
    </row>
    <row r="2746" spans="26:114" s="4" customFormat="1">
      <c r="Z2746" s="20"/>
      <c r="AK2746" s="20"/>
      <c r="BS2746" s="10"/>
    </row>
    <row r="2747" spans="26:114" s="4" customFormat="1">
      <c r="Z2747" s="20"/>
      <c r="AK2747" s="20"/>
      <c r="BS2747" s="10"/>
    </row>
    <row r="2748" spans="26:114" s="4" customFormat="1">
      <c r="Z2748" s="20"/>
      <c r="AK2748" s="20"/>
      <c r="BS2748" s="10"/>
    </row>
    <row r="2749" spans="26:114" s="4" customFormat="1">
      <c r="Z2749" s="20"/>
      <c r="AK2749" s="20"/>
      <c r="BS2749" s="10"/>
    </row>
    <row r="2750" spans="26:114" s="4" customFormat="1">
      <c r="Z2750" s="20"/>
      <c r="AK2750" s="20"/>
      <c r="BS2750" s="10"/>
    </row>
    <row r="2751" spans="26:114" s="4" customFormat="1">
      <c r="Z2751" s="20"/>
      <c r="AK2751" s="20"/>
      <c r="BS2751" s="10"/>
    </row>
    <row r="2752" spans="26:114" s="4" customFormat="1">
      <c r="Z2752" s="20"/>
      <c r="AK2752" s="20"/>
      <c r="BS2752" s="10"/>
      <c r="DJ2752" s="20"/>
    </row>
    <row r="2753" spans="26:114" s="4" customFormat="1">
      <c r="Z2753" s="20"/>
      <c r="AK2753" s="20"/>
      <c r="BS2753" s="10"/>
      <c r="DJ2753" s="20"/>
    </row>
    <row r="2754" spans="26:114" s="4" customFormat="1">
      <c r="Z2754" s="20"/>
      <c r="AK2754" s="20"/>
      <c r="BS2754" s="10"/>
    </row>
    <row r="2755" spans="26:114" s="4" customFormat="1">
      <c r="Z2755" s="20"/>
      <c r="AK2755" s="20"/>
      <c r="BS2755" s="10"/>
      <c r="DJ2755" s="20"/>
    </row>
    <row r="2756" spans="26:114" s="4" customFormat="1">
      <c r="Z2756" s="20"/>
      <c r="AK2756" s="20"/>
      <c r="BS2756" s="10"/>
    </row>
    <row r="2757" spans="26:114" s="4" customFormat="1">
      <c r="Z2757" s="20"/>
      <c r="AK2757" s="20"/>
      <c r="AL2757" s="20"/>
      <c r="BS2757" s="10"/>
    </row>
    <row r="2758" spans="26:114" s="4" customFormat="1">
      <c r="Z2758" s="20"/>
      <c r="AK2758" s="20"/>
      <c r="AL2758" s="20"/>
      <c r="BS2758" s="10"/>
      <c r="DJ2758" s="20"/>
    </row>
    <row r="2759" spans="26:114" s="4" customFormat="1">
      <c r="Z2759" s="20"/>
      <c r="AK2759" s="20"/>
      <c r="AL2759" s="20"/>
      <c r="BS2759" s="10"/>
    </row>
    <row r="2760" spans="26:114" s="4" customFormat="1">
      <c r="Z2760" s="20"/>
      <c r="AK2760" s="20"/>
      <c r="AL2760" s="20"/>
      <c r="BS2760" s="10"/>
    </row>
    <row r="2761" spans="26:114" s="4" customFormat="1">
      <c r="Z2761" s="20"/>
      <c r="AK2761" s="20"/>
      <c r="BS2761" s="10"/>
    </row>
    <row r="2762" spans="26:114" s="4" customFormat="1">
      <c r="Z2762" s="20"/>
      <c r="AK2762" s="20"/>
      <c r="BS2762" s="10"/>
    </row>
    <row r="2763" spans="26:114" s="4" customFormat="1">
      <c r="Z2763" s="20"/>
      <c r="AK2763" s="20"/>
      <c r="AL2763" s="20"/>
      <c r="BS2763" s="10"/>
    </row>
    <row r="2764" spans="26:114" s="4" customFormat="1">
      <c r="Z2764" s="20"/>
      <c r="AK2764" s="20"/>
      <c r="BS2764" s="10"/>
    </row>
    <row r="2765" spans="26:114" s="4" customFormat="1">
      <c r="Z2765" s="20"/>
      <c r="AK2765" s="20"/>
      <c r="BS2765" s="10"/>
    </row>
    <row r="2766" spans="26:114" s="4" customFormat="1">
      <c r="Z2766" s="20"/>
      <c r="AK2766" s="20"/>
      <c r="BS2766" s="10"/>
    </row>
    <row r="2767" spans="26:114" s="4" customFormat="1">
      <c r="Z2767" s="20"/>
      <c r="AK2767" s="20"/>
      <c r="BS2767" s="10"/>
    </row>
    <row r="2768" spans="26:114" s="4" customFormat="1">
      <c r="Z2768" s="20"/>
      <c r="AK2768" s="20"/>
      <c r="AL2768" s="20"/>
      <c r="BS2768" s="10"/>
    </row>
    <row r="2769" spans="26:71" s="4" customFormat="1">
      <c r="Z2769" s="20"/>
      <c r="AK2769" s="20"/>
      <c r="BS2769" s="10"/>
    </row>
    <row r="2770" spans="26:71" s="4" customFormat="1">
      <c r="Z2770" s="20"/>
      <c r="AK2770" s="20"/>
      <c r="BS2770" s="10"/>
    </row>
    <row r="2771" spans="26:71" s="4" customFormat="1">
      <c r="Z2771" s="20"/>
      <c r="AK2771" s="20"/>
      <c r="AL2771" s="20"/>
      <c r="BS2771" s="10"/>
    </row>
    <row r="2772" spans="26:71" s="4" customFormat="1">
      <c r="Z2772" s="20"/>
      <c r="AK2772" s="20"/>
      <c r="AL2772" s="20"/>
      <c r="BS2772" s="10"/>
    </row>
    <row r="2773" spans="26:71" s="4" customFormat="1">
      <c r="Z2773" s="20"/>
      <c r="AK2773" s="20"/>
      <c r="BS2773" s="10"/>
    </row>
    <row r="2774" spans="26:71" s="4" customFormat="1">
      <c r="Z2774" s="20"/>
      <c r="AK2774" s="20"/>
      <c r="AL2774" s="20"/>
      <c r="BS2774" s="10"/>
    </row>
    <row r="2775" spans="26:71" s="4" customFormat="1">
      <c r="Z2775" s="20"/>
      <c r="AK2775" s="20"/>
      <c r="BS2775" s="10"/>
    </row>
    <row r="2776" spans="26:71" s="4" customFormat="1">
      <c r="Z2776" s="20"/>
      <c r="AK2776" s="20"/>
      <c r="BS2776" s="10"/>
    </row>
    <row r="2777" spans="26:71" s="4" customFormat="1">
      <c r="Z2777" s="20"/>
      <c r="AK2777" s="20"/>
      <c r="AL2777" s="20"/>
      <c r="BS2777" s="10"/>
    </row>
    <row r="2778" spans="26:71" s="4" customFormat="1">
      <c r="Z2778" s="20"/>
      <c r="AK2778" s="20"/>
      <c r="BS2778" s="10"/>
    </row>
    <row r="2779" spans="26:71" s="4" customFormat="1">
      <c r="Z2779" s="20"/>
      <c r="AK2779" s="20"/>
      <c r="AL2779" s="20"/>
      <c r="BS2779" s="10"/>
    </row>
    <row r="2780" spans="26:71" s="4" customFormat="1">
      <c r="Z2780" s="20"/>
      <c r="AK2780" s="20"/>
      <c r="BS2780" s="10"/>
    </row>
    <row r="2781" spans="26:71" s="4" customFormat="1">
      <c r="Z2781" s="20"/>
      <c r="AK2781" s="20"/>
      <c r="BS2781" s="10"/>
    </row>
    <row r="2782" spans="26:71" s="4" customFormat="1">
      <c r="Z2782" s="20"/>
      <c r="AK2782" s="20"/>
      <c r="AL2782" s="20"/>
      <c r="BS2782" s="10"/>
    </row>
    <row r="2783" spans="26:71" s="4" customFormat="1">
      <c r="Z2783" s="20"/>
      <c r="AK2783" s="20"/>
      <c r="AL2783" s="20"/>
      <c r="BS2783" s="10"/>
    </row>
    <row r="2784" spans="26:71" s="4" customFormat="1">
      <c r="Z2784" s="20"/>
      <c r="AK2784" s="20"/>
      <c r="AL2784" s="20"/>
      <c r="BS2784" s="10"/>
    </row>
    <row r="2785" spans="26:114" s="4" customFormat="1">
      <c r="Z2785" s="20"/>
      <c r="AK2785" s="20"/>
      <c r="AL2785" s="20"/>
      <c r="BS2785" s="10"/>
    </row>
    <row r="2786" spans="26:114" s="4" customFormat="1">
      <c r="Z2786" s="20"/>
      <c r="AK2786" s="20"/>
      <c r="AL2786" s="20"/>
      <c r="BS2786" s="10"/>
      <c r="DJ2786" s="20"/>
    </row>
    <row r="2787" spans="26:114" s="4" customFormat="1">
      <c r="Z2787" s="20"/>
      <c r="AK2787" s="20"/>
      <c r="AL2787" s="20"/>
      <c r="BS2787" s="10"/>
    </row>
    <row r="2788" spans="26:114" s="4" customFormat="1">
      <c r="Z2788" s="20"/>
      <c r="AK2788" s="20"/>
      <c r="BS2788" s="10"/>
      <c r="DJ2788" s="20"/>
    </row>
    <row r="2789" spans="26:114" s="4" customFormat="1">
      <c r="Z2789" s="20"/>
      <c r="AK2789" s="20"/>
      <c r="AL2789" s="20"/>
      <c r="BS2789" s="10"/>
    </row>
    <row r="2790" spans="26:114" s="4" customFormat="1">
      <c r="Z2790" s="20"/>
      <c r="AK2790" s="20"/>
      <c r="BS2790" s="10"/>
      <c r="DJ2790" s="20"/>
    </row>
    <row r="2791" spans="26:114" s="4" customFormat="1">
      <c r="Z2791" s="20"/>
      <c r="AK2791" s="20"/>
      <c r="AL2791" s="20"/>
      <c r="BS2791" s="10"/>
      <c r="DJ2791" s="20"/>
    </row>
    <row r="2792" spans="26:114" s="4" customFormat="1">
      <c r="Z2792" s="20"/>
      <c r="AK2792" s="20"/>
      <c r="AL2792" s="20"/>
      <c r="BS2792" s="10"/>
      <c r="DJ2792" s="20"/>
    </row>
    <row r="2793" spans="26:114" s="4" customFormat="1">
      <c r="Z2793" s="20"/>
      <c r="AK2793" s="20"/>
      <c r="AL2793" s="20"/>
      <c r="BS2793" s="10"/>
    </row>
    <row r="2794" spans="26:114" s="4" customFormat="1">
      <c r="Z2794" s="20"/>
      <c r="AK2794" s="20"/>
      <c r="AL2794" s="20"/>
      <c r="BS2794" s="10"/>
    </row>
    <row r="2795" spans="26:114" s="4" customFormat="1">
      <c r="Z2795" s="20"/>
      <c r="AK2795" s="20"/>
      <c r="BS2795" s="10"/>
      <c r="DJ2795" s="20"/>
    </row>
    <row r="2796" spans="26:114" s="4" customFormat="1">
      <c r="Z2796" s="20"/>
      <c r="AK2796" s="20"/>
      <c r="BS2796" s="10"/>
    </row>
    <row r="2797" spans="26:114" s="4" customFormat="1">
      <c r="Z2797" s="20"/>
      <c r="AK2797" s="20"/>
      <c r="AL2797" s="20"/>
      <c r="BS2797" s="10"/>
    </row>
    <row r="2798" spans="26:114" s="4" customFormat="1">
      <c r="Z2798" s="20"/>
      <c r="AK2798" s="20"/>
      <c r="AL2798" s="20"/>
      <c r="BS2798" s="10"/>
    </row>
    <row r="2799" spans="26:114" s="4" customFormat="1">
      <c r="Z2799" s="20"/>
      <c r="AK2799" s="20"/>
      <c r="BS2799" s="10"/>
      <c r="DJ2799" s="20"/>
    </row>
    <row r="2800" spans="26:114" s="4" customFormat="1">
      <c r="Z2800" s="20"/>
      <c r="AK2800" s="20"/>
      <c r="AL2800" s="20"/>
      <c r="BS2800" s="10"/>
    </row>
    <row r="2801" spans="26:114" s="4" customFormat="1">
      <c r="Z2801" s="20"/>
      <c r="AK2801" s="20"/>
      <c r="BS2801" s="10"/>
    </row>
    <row r="2802" spans="26:114" s="4" customFormat="1">
      <c r="Z2802" s="20"/>
      <c r="AK2802" s="20"/>
      <c r="BS2802" s="10"/>
    </row>
    <row r="2803" spans="26:114" s="4" customFormat="1">
      <c r="Z2803" s="20"/>
      <c r="AK2803" s="20"/>
      <c r="AL2803" s="20"/>
      <c r="BS2803" s="10"/>
    </row>
    <row r="2804" spans="26:114" s="4" customFormat="1">
      <c r="Z2804" s="20"/>
      <c r="AK2804" s="20"/>
      <c r="AL2804" s="20"/>
      <c r="BS2804" s="10"/>
      <c r="DJ2804" s="20"/>
    </row>
    <row r="2805" spans="26:114" s="4" customFormat="1">
      <c r="Z2805" s="20"/>
      <c r="AK2805" s="20"/>
      <c r="AL2805" s="20"/>
      <c r="BS2805" s="10"/>
      <c r="DJ2805" s="20"/>
    </row>
    <row r="2806" spans="26:114" s="4" customFormat="1">
      <c r="Z2806" s="20"/>
      <c r="AK2806" s="20"/>
      <c r="BS2806" s="10"/>
      <c r="DJ2806" s="20"/>
    </row>
    <row r="2807" spans="26:114" s="4" customFormat="1">
      <c r="Z2807" s="20"/>
      <c r="AK2807" s="20"/>
      <c r="AL2807" s="20"/>
      <c r="BS2807" s="10"/>
    </row>
    <row r="2808" spans="26:114" s="4" customFormat="1">
      <c r="Z2808" s="20"/>
      <c r="AK2808" s="20"/>
      <c r="AL2808" s="20"/>
      <c r="BS2808" s="10"/>
    </row>
    <row r="2809" spans="26:114" s="4" customFormat="1">
      <c r="Z2809" s="20"/>
      <c r="AK2809" s="20"/>
      <c r="AL2809" s="20"/>
      <c r="BS2809" s="10"/>
    </row>
    <row r="2810" spans="26:114" s="4" customFormat="1">
      <c r="Z2810" s="20"/>
      <c r="AK2810" s="20"/>
      <c r="BS2810" s="10"/>
      <c r="DJ2810" s="20"/>
    </row>
    <row r="2811" spans="26:114" s="4" customFormat="1">
      <c r="Z2811" s="20"/>
      <c r="AK2811" s="20"/>
      <c r="BS2811" s="10"/>
    </row>
    <row r="2812" spans="26:114" s="4" customFormat="1">
      <c r="Z2812" s="20"/>
      <c r="AK2812" s="20"/>
      <c r="AL2812" s="20"/>
      <c r="BS2812" s="10"/>
    </row>
    <row r="2813" spans="26:114" s="4" customFormat="1">
      <c r="Z2813" s="20"/>
      <c r="AK2813" s="20"/>
      <c r="AL2813" s="20"/>
      <c r="BS2813" s="10"/>
    </row>
    <row r="2814" spans="26:114" s="4" customFormat="1">
      <c r="Z2814" s="20"/>
      <c r="AK2814" s="20"/>
      <c r="AL2814" s="20"/>
      <c r="BS2814" s="10"/>
    </row>
    <row r="2815" spans="26:114" s="4" customFormat="1">
      <c r="Z2815" s="20"/>
      <c r="AK2815" s="20"/>
      <c r="AL2815" s="20"/>
      <c r="BS2815" s="10"/>
    </row>
    <row r="2816" spans="26:114" s="4" customFormat="1">
      <c r="Z2816" s="20"/>
      <c r="AK2816" s="20"/>
      <c r="AL2816" s="20"/>
      <c r="BS2816" s="10"/>
    </row>
    <row r="2817" spans="26:114" s="4" customFormat="1">
      <c r="Z2817" s="20"/>
      <c r="AK2817" s="20"/>
      <c r="AL2817" s="20"/>
      <c r="BS2817" s="10"/>
    </row>
    <row r="2818" spans="26:114" s="4" customFormat="1">
      <c r="Z2818" s="20"/>
      <c r="AK2818" s="20"/>
      <c r="AL2818" s="20"/>
      <c r="BS2818" s="10"/>
    </row>
    <row r="2819" spans="26:114" s="4" customFormat="1">
      <c r="Z2819" s="20"/>
      <c r="AK2819" s="20"/>
      <c r="AL2819" s="20"/>
      <c r="BS2819" s="10"/>
      <c r="DJ2819" s="20"/>
    </row>
    <row r="2820" spans="26:114" s="4" customFormat="1">
      <c r="Z2820" s="20"/>
      <c r="AK2820" s="20"/>
      <c r="AL2820" s="20"/>
      <c r="BS2820" s="10"/>
    </row>
    <row r="2821" spans="26:114" s="4" customFormat="1">
      <c r="Z2821" s="20"/>
      <c r="AK2821" s="20"/>
      <c r="AL2821" s="20"/>
      <c r="BS2821" s="10"/>
      <c r="DJ2821" s="20"/>
    </row>
    <row r="2822" spans="26:114" s="4" customFormat="1">
      <c r="Z2822" s="20"/>
      <c r="AK2822" s="20"/>
      <c r="AL2822" s="20"/>
      <c r="BS2822" s="10"/>
    </row>
    <row r="2823" spans="26:114" s="4" customFormat="1">
      <c r="Z2823" s="20"/>
      <c r="AK2823" s="20"/>
      <c r="AL2823" s="20"/>
      <c r="BS2823" s="10"/>
    </row>
    <row r="2824" spans="26:114" s="4" customFormat="1">
      <c r="Z2824" s="20"/>
      <c r="AK2824" s="20"/>
      <c r="AL2824" s="20"/>
      <c r="BS2824" s="10"/>
    </row>
    <row r="2825" spans="26:114" s="4" customFormat="1">
      <c r="Z2825" s="20"/>
      <c r="AK2825" s="20"/>
      <c r="AL2825" s="20"/>
      <c r="BS2825" s="10"/>
    </row>
    <row r="2826" spans="26:114" s="4" customFormat="1">
      <c r="Z2826" s="20"/>
      <c r="AK2826" s="20"/>
      <c r="AL2826" s="20"/>
      <c r="BS2826" s="10"/>
    </row>
    <row r="2827" spans="26:114" s="4" customFormat="1">
      <c r="Z2827" s="20"/>
      <c r="AK2827" s="20"/>
      <c r="AL2827" s="20"/>
      <c r="BS2827" s="10"/>
    </row>
    <row r="2828" spans="26:114" s="4" customFormat="1">
      <c r="Z2828" s="20"/>
      <c r="AK2828" s="20"/>
      <c r="AL2828" s="20"/>
      <c r="BS2828" s="10"/>
    </row>
    <row r="2829" spans="26:114" s="4" customFormat="1">
      <c r="Z2829" s="20"/>
      <c r="AK2829" s="20"/>
      <c r="AL2829" s="20"/>
      <c r="BS2829" s="10"/>
    </row>
    <row r="2830" spans="26:114" s="4" customFormat="1">
      <c r="Z2830" s="20"/>
      <c r="AK2830" s="20"/>
      <c r="BS2830" s="10"/>
    </row>
    <row r="2831" spans="26:114" s="4" customFormat="1">
      <c r="Z2831" s="20"/>
      <c r="AK2831" s="20"/>
      <c r="AL2831" s="20"/>
      <c r="BS2831" s="10"/>
      <c r="DJ2831" s="20"/>
    </row>
    <row r="2832" spans="26:114" s="4" customFormat="1">
      <c r="Z2832" s="20"/>
      <c r="AK2832" s="20"/>
      <c r="AL2832" s="20"/>
      <c r="BS2832" s="10"/>
    </row>
    <row r="2833" spans="26:114" s="4" customFormat="1">
      <c r="Z2833" s="20"/>
      <c r="AK2833" s="20"/>
      <c r="BS2833" s="10"/>
    </row>
    <row r="2834" spans="26:114" s="4" customFormat="1">
      <c r="Z2834" s="20"/>
      <c r="AK2834" s="20"/>
      <c r="BS2834" s="10"/>
    </row>
    <row r="2835" spans="26:114" s="4" customFormat="1">
      <c r="Z2835" s="20"/>
      <c r="AK2835" s="20"/>
      <c r="AL2835" s="20"/>
      <c r="BS2835" s="10"/>
      <c r="DJ2835" s="20"/>
    </row>
    <row r="2836" spans="26:114" s="4" customFormat="1">
      <c r="Z2836" s="20"/>
      <c r="AK2836" s="20"/>
      <c r="AL2836" s="20"/>
      <c r="BS2836" s="10"/>
      <c r="DJ2836" s="20"/>
    </row>
    <row r="2837" spans="26:114" s="4" customFormat="1">
      <c r="Z2837" s="20"/>
      <c r="AK2837" s="20"/>
      <c r="AL2837" s="20"/>
      <c r="BS2837" s="10"/>
    </row>
    <row r="2838" spans="26:114" s="4" customFormat="1">
      <c r="Z2838" s="20"/>
      <c r="AK2838" s="20"/>
      <c r="AL2838" s="20"/>
      <c r="BS2838" s="10"/>
    </row>
    <row r="2839" spans="26:114" s="4" customFormat="1">
      <c r="Z2839" s="20"/>
      <c r="AK2839" s="20"/>
      <c r="BS2839" s="10"/>
    </row>
    <row r="2840" spans="26:114" s="4" customFormat="1">
      <c r="Z2840" s="20"/>
      <c r="AK2840" s="20"/>
      <c r="BS2840" s="10"/>
    </row>
    <row r="2841" spans="26:114" s="4" customFormat="1">
      <c r="Z2841" s="20"/>
      <c r="AK2841" s="20"/>
      <c r="BS2841" s="10"/>
    </row>
    <row r="2842" spans="26:114" s="4" customFormat="1">
      <c r="Z2842" s="20"/>
      <c r="AK2842" s="20"/>
      <c r="BS2842" s="10"/>
    </row>
    <row r="2843" spans="26:114" s="4" customFormat="1">
      <c r="Z2843" s="20"/>
      <c r="AK2843" s="20"/>
      <c r="BS2843" s="10"/>
    </row>
    <row r="2844" spans="26:114" s="4" customFormat="1">
      <c r="Z2844" s="20"/>
      <c r="AK2844" s="20"/>
      <c r="BS2844" s="10"/>
    </row>
    <row r="2845" spans="26:114" s="4" customFormat="1">
      <c r="Z2845" s="20"/>
      <c r="AK2845" s="20"/>
      <c r="AL2845" s="20"/>
      <c r="BS2845" s="10"/>
    </row>
    <row r="2846" spans="26:114" s="4" customFormat="1">
      <c r="Z2846" s="20"/>
      <c r="AK2846" s="20"/>
      <c r="AL2846" s="20"/>
      <c r="BS2846" s="10"/>
    </row>
    <row r="2847" spans="26:114" s="4" customFormat="1">
      <c r="Z2847" s="20"/>
      <c r="AK2847" s="20"/>
      <c r="AL2847" s="20"/>
      <c r="BS2847" s="10"/>
    </row>
    <row r="2848" spans="26:114" s="4" customFormat="1">
      <c r="Z2848" s="20"/>
      <c r="AK2848" s="20"/>
      <c r="AL2848" s="20"/>
      <c r="BS2848" s="10"/>
    </row>
    <row r="2849" spans="26:114" s="4" customFormat="1">
      <c r="Z2849" s="20"/>
      <c r="AK2849" s="20"/>
      <c r="AL2849" s="20"/>
      <c r="BS2849" s="10"/>
      <c r="DJ2849" s="20"/>
    </row>
    <row r="2850" spans="26:114" s="4" customFormat="1">
      <c r="Z2850" s="20"/>
      <c r="AK2850" s="20"/>
      <c r="AL2850" s="20"/>
      <c r="BS2850" s="10"/>
      <c r="DJ2850" s="20"/>
    </row>
    <row r="2851" spans="26:114" s="4" customFormat="1">
      <c r="Z2851" s="20"/>
      <c r="AK2851" s="20"/>
      <c r="AL2851" s="20"/>
      <c r="BS2851" s="10"/>
    </row>
    <row r="2852" spans="26:114" s="4" customFormat="1">
      <c r="Z2852" s="20"/>
      <c r="AK2852" s="20"/>
      <c r="AL2852" s="20"/>
      <c r="BS2852" s="10"/>
    </row>
    <row r="2853" spans="26:114" s="4" customFormat="1">
      <c r="Z2853" s="20"/>
      <c r="AK2853" s="20"/>
      <c r="BS2853" s="10"/>
    </row>
    <row r="2854" spans="26:114" s="4" customFormat="1">
      <c r="Z2854" s="20"/>
      <c r="AK2854" s="20"/>
      <c r="BS2854" s="10"/>
      <c r="DJ2854" s="20"/>
    </row>
    <row r="2855" spans="26:114" s="4" customFormat="1">
      <c r="Z2855" s="20"/>
      <c r="AK2855" s="20"/>
      <c r="AL2855" s="20"/>
      <c r="BS2855" s="10"/>
    </row>
    <row r="2856" spans="26:114" s="4" customFormat="1">
      <c r="Z2856" s="20"/>
      <c r="AK2856" s="20"/>
      <c r="AL2856" s="20"/>
      <c r="BS2856" s="10"/>
    </row>
    <row r="2857" spans="26:114" s="4" customFormat="1">
      <c r="Z2857" s="20"/>
      <c r="AK2857" s="20"/>
      <c r="BS2857" s="10"/>
    </row>
    <row r="2858" spans="26:114" s="4" customFormat="1">
      <c r="Z2858" s="20"/>
      <c r="AK2858" s="20"/>
      <c r="AL2858" s="20"/>
      <c r="BS2858" s="10"/>
    </row>
    <row r="2859" spans="26:114" s="4" customFormat="1">
      <c r="Z2859" s="20"/>
      <c r="AK2859" s="20"/>
      <c r="AL2859" s="20"/>
      <c r="BS2859" s="10"/>
    </row>
    <row r="2860" spans="26:114" s="4" customFormat="1">
      <c r="Z2860" s="20"/>
      <c r="AK2860" s="20"/>
      <c r="BS2860" s="10"/>
      <c r="DJ2860" s="20"/>
    </row>
    <row r="2861" spans="26:114" s="4" customFormat="1">
      <c r="Z2861" s="20"/>
      <c r="AK2861" s="20"/>
      <c r="AL2861" s="20"/>
      <c r="BS2861" s="10"/>
    </row>
    <row r="2862" spans="26:114" s="4" customFormat="1">
      <c r="Z2862" s="20"/>
      <c r="AK2862" s="20"/>
      <c r="BS2862" s="10"/>
    </row>
    <row r="2863" spans="26:114" s="4" customFormat="1">
      <c r="Z2863" s="20"/>
      <c r="AK2863" s="20"/>
      <c r="AL2863" s="20"/>
      <c r="BS2863" s="10"/>
    </row>
    <row r="2864" spans="26:114" s="4" customFormat="1">
      <c r="Z2864" s="20"/>
      <c r="AK2864" s="20"/>
      <c r="AL2864" s="20"/>
      <c r="BS2864" s="10"/>
    </row>
    <row r="2865" spans="26:114" s="4" customFormat="1">
      <c r="Z2865" s="20"/>
      <c r="AK2865" s="20"/>
      <c r="BS2865" s="10"/>
    </row>
    <row r="2866" spans="26:114" s="4" customFormat="1">
      <c r="Z2866" s="20"/>
      <c r="AK2866" s="20"/>
      <c r="BS2866" s="10"/>
      <c r="DJ2866" s="20"/>
    </row>
    <row r="2867" spans="26:114" s="4" customFormat="1">
      <c r="Z2867" s="20"/>
      <c r="AK2867" s="20"/>
      <c r="BS2867" s="10"/>
    </row>
    <row r="2868" spans="26:114" s="4" customFormat="1">
      <c r="Z2868" s="20"/>
      <c r="AK2868" s="20"/>
      <c r="BS2868" s="10"/>
    </row>
    <row r="2869" spans="26:114" s="4" customFormat="1">
      <c r="Z2869" s="20"/>
      <c r="AK2869" s="20"/>
      <c r="BS2869" s="10"/>
    </row>
    <row r="2870" spans="26:114" s="4" customFormat="1">
      <c r="Z2870" s="20"/>
      <c r="AK2870" s="20"/>
      <c r="AL2870" s="20"/>
      <c r="BS2870" s="10"/>
    </row>
    <row r="2871" spans="26:114" s="4" customFormat="1">
      <c r="Z2871" s="20"/>
      <c r="AK2871" s="20"/>
      <c r="BS2871" s="10"/>
    </row>
    <row r="2872" spans="26:114" s="4" customFormat="1">
      <c r="Z2872" s="20"/>
      <c r="AK2872" s="20"/>
      <c r="BS2872" s="10"/>
    </row>
    <row r="2873" spans="26:114" s="4" customFormat="1">
      <c r="Z2873" s="20"/>
      <c r="AK2873" s="20"/>
      <c r="AL2873" s="20"/>
      <c r="BS2873" s="10"/>
    </row>
    <row r="2874" spans="26:114" s="4" customFormat="1">
      <c r="Z2874" s="20"/>
      <c r="AK2874" s="20"/>
      <c r="BS2874" s="10"/>
    </row>
    <row r="2875" spans="26:114" s="4" customFormat="1">
      <c r="Z2875" s="20"/>
      <c r="AK2875" s="20"/>
      <c r="AL2875" s="20"/>
      <c r="BS2875" s="10"/>
    </row>
    <row r="2876" spans="26:114" s="4" customFormat="1">
      <c r="Z2876" s="20"/>
      <c r="AK2876" s="20"/>
      <c r="AL2876" s="20"/>
      <c r="BS2876" s="10"/>
    </row>
    <row r="2877" spans="26:114" s="4" customFormat="1">
      <c r="Z2877" s="20"/>
      <c r="AK2877" s="20"/>
      <c r="AL2877" s="20"/>
      <c r="BS2877" s="10"/>
    </row>
    <row r="2878" spans="26:114" s="4" customFormat="1">
      <c r="Z2878" s="20"/>
      <c r="AK2878" s="20"/>
      <c r="AL2878" s="20"/>
      <c r="BS2878" s="10"/>
    </row>
    <row r="2879" spans="26:114" s="4" customFormat="1">
      <c r="Z2879" s="20"/>
      <c r="AK2879" s="20"/>
      <c r="AL2879" s="20"/>
      <c r="BS2879" s="10"/>
    </row>
    <row r="2880" spans="26:114" s="4" customFormat="1">
      <c r="Z2880" s="20"/>
      <c r="AK2880" s="20"/>
      <c r="AL2880" s="20"/>
      <c r="BS2880" s="10"/>
    </row>
    <row r="2881" spans="26:71" s="4" customFormat="1">
      <c r="Z2881" s="20"/>
      <c r="AK2881" s="20"/>
      <c r="AL2881" s="20"/>
      <c r="BS2881" s="10"/>
    </row>
    <row r="2882" spans="26:71" s="4" customFormat="1">
      <c r="Z2882" s="20"/>
      <c r="AK2882" s="20"/>
      <c r="AL2882" s="20"/>
      <c r="BS2882" s="10"/>
    </row>
    <row r="2883" spans="26:71" s="4" customFormat="1">
      <c r="Z2883" s="20"/>
      <c r="AK2883" s="20"/>
      <c r="AL2883" s="20"/>
      <c r="BS2883" s="10"/>
    </row>
    <row r="2884" spans="26:71" s="4" customFormat="1">
      <c r="Z2884" s="20"/>
      <c r="AK2884" s="20"/>
      <c r="AL2884" s="20"/>
      <c r="BS2884" s="10"/>
    </row>
    <row r="2885" spans="26:71" s="4" customFormat="1">
      <c r="Z2885" s="20"/>
      <c r="AK2885" s="20"/>
      <c r="AL2885" s="20"/>
      <c r="BS2885" s="10"/>
    </row>
    <row r="2886" spans="26:71" s="4" customFormat="1">
      <c r="Z2886" s="20"/>
      <c r="AK2886" s="20"/>
      <c r="AL2886" s="20"/>
      <c r="BS2886" s="10"/>
    </row>
    <row r="2887" spans="26:71" s="4" customFormat="1">
      <c r="Z2887" s="20"/>
      <c r="AK2887" s="20"/>
      <c r="AL2887" s="20"/>
      <c r="BS2887" s="10"/>
    </row>
    <row r="2888" spans="26:71" s="4" customFormat="1">
      <c r="Z2888" s="20"/>
      <c r="AK2888" s="20"/>
      <c r="AL2888" s="20"/>
      <c r="BS2888" s="10"/>
    </row>
    <row r="2889" spans="26:71" s="4" customFormat="1">
      <c r="Z2889" s="20"/>
      <c r="AK2889" s="20"/>
      <c r="AL2889" s="20"/>
      <c r="BS2889" s="10"/>
    </row>
    <row r="2890" spans="26:71" s="4" customFormat="1">
      <c r="Z2890" s="20"/>
      <c r="AK2890" s="20"/>
      <c r="AL2890" s="20"/>
      <c r="BS2890" s="10"/>
    </row>
    <row r="2891" spans="26:71" s="4" customFormat="1">
      <c r="Z2891" s="20"/>
      <c r="AK2891" s="20"/>
      <c r="AL2891" s="20"/>
      <c r="BS2891" s="10"/>
    </row>
    <row r="2892" spans="26:71" s="4" customFormat="1">
      <c r="Z2892" s="20"/>
      <c r="AK2892" s="20"/>
      <c r="AL2892" s="20"/>
      <c r="BS2892" s="10"/>
    </row>
    <row r="2893" spans="26:71" s="4" customFormat="1">
      <c r="Z2893" s="20"/>
      <c r="AK2893" s="20"/>
      <c r="AL2893" s="20"/>
      <c r="BS2893" s="10"/>
    </row>
    <row r="2894" spans="26:71" s="4" customFormat="1">
      <c r="Z2894" s="20"/>
      <c r="AK2894" s="20"/>
      <c r="BS2894" s="10"/>
    </row>
    <row r="2895" spans="26:71" s="4" customFormat="1">
      <c r="Z2895" s="20"/>
      <c r="AK2895" s="20"/>
      <c r="BS2895" s="10"/>
    </row>
    <row r="2896" spans="26:71" s="4" customFormat="1">
      <c r="Z2896" s="20"/>
      <c r="AK2896" s="20"/>
      <c r="AL2896" s="20"/>
      <c r="BS2896" s="10"/>
    </row>
    <row r="2897" spans="26:71" s="4" customFormat="1">
      <c r="Z2897" s="20"/>
      <c r="AK2897" s="20"/>
      <c r="AL2897" s="20"/>
      <c r="BS2897" s="10"/>
    </row>
    <row r="2898" spans="26:71" s="4" customFormat="1">
      <c r="Z2898" s="20"/>
      <c r="AK2898" s="20"/>
      <c r="AL2898" s="20"/>
      <c r="BS2898" s="10"/>
    </row>
    <row r="2899" spans="26:71" s="4" customFormat="1">
      <c r="Z2899" s="20"/>
      <c r="AK2899" s="20"/>
      <c r="AL2899" s="20"/>
      <c r="BS2899" s="10"/>
    </row>
    <row r="2900" spans="26:71" s="4" customFormat="1">
      <c r="Z2900" s="20"/>
      <c r="AK2900" s="20"/>
      <c r="AL2900" s="20"/>
      <c r="BS2900" s="10"/>
    </row>
    <row r="2901" spans="26:71" s="4" customFormat="1">
      <c r="Z2901" s="20"/>
      <c r="AK2901" s="20"/>
      <c r="AL2901" s="20"/>
      <c r="BS2901" s="10"/>
    </row>
    <row r="2902" spans="26:71" s="4" customFormat="1">
      <c r="Z2902" s="20"/>
      <c r="AK2902" s="20"/>
      <c r="AL2902" s="20"/>
      <c r="BS2902" s="10"/>
    </row>
    <row r="2903" spans="26:71" s="4" customFormat="1">
      <c r="Z2903" s="20"/>
      <c r="AK2903" s="20"/>
      <c r="AL2903" s="20"/>
      <c r="BS2903" s="10"/>
    </row>
    <row r="2904" spans="26:71" s="4" customFormat="1">
      <c r="Z2904" s="20"/>
      <c r="AK2904" s="20"/>
      <c r="AL2904" s="20"/>
      <c r="BS2904" s="10"/>
    </row>
    <row r="2905" spans="26:71" s="4" customFormat="1">
      <c r="Z2905" s="20"/>
      <c r="AK2905" s="20"/>
      <c r="AL2905" s="20"/>
      <c r="BS2905" s="10"/>
    </row>
    <row r="2906" spans="26:71" s="4" customFormat="1">
      <c r="Z2906" s="20"/>
      <c r="AK2906" s="20"/>
      <c r="AL2906" s="20"/>
      <c r="BS2906" s="10"/>
    </row>
    <row r="2907" spans="26:71" s="4" customFormat="1">
      <c r="Z2907" s="20"/>
      <c r="AK2907" s="20"/>
      <c r="AL2907" s="20"/>
      <c r="BS2907" s="10"/>
    </row>
    <row r="2908" spans="26:71" s="4" customFormat="1">
      <c r="Z2908" s="20"/>
      <c r="AK2908" s="20"/>
      <c r="AL2908" s="20"/>
      <c r="BS2908" s="10"/>
    </row>
    <row r="2909" spans="26:71" s="4" customFormat="1">
      <c r="Z2909" s="20"/>
      <c r="AK2909" s="20"/>
      <c r="AL2909" s="20"/>
      <c r="BS2909" s="10"/>
    </row>
    <row r="2910" spans="26:71" s="4" customFormat="1">
      <c r="Z2910" s="20"/>
      <c r="AK2910" s="20"/>
      <c r="AL2910" s="20"/>
      <c r="BS2910" s="10"/>
    </row>
    <row r="2911" spans="26:71" s="4" customFormat="1">
      <c r="Z2911" s="20"/>
      <c r="AK2911" s="20"/>
      <c r="AL2911" s="20"/>
      <c r="BS2911" s="10"/>
    </row>
    <row r="2912" spans="26:71" s="4" customFormat="1">
      <c r="Z2912" s="20"/>
      <c r="AK2912" s="20"/>
      <c r="AL2912" s="20"/>
      <c r="BS2912" s="10"/>
    </row>
    <row r="2913" spans="26:71" s="4" customFormat="1">
      <c r="Z2913" s="20"/>
      <c r="AK2913" s="20"/>
      <c r="AL2913" s="20"/>
      <c r="BS2913" s="10"/>
    </row>
    <row r="2914" spans="26:71" s="4" customFormat="1">
      <c r="Z2914" s="20"/>
      <c r="AK2914" s="20"/>
      <c r="AL2914" s="20"/>
      <c r="BS2914" s="10"/>
    </row>
    <row r="2915" spans="26:71" s="4" customFormat="1">
      <c r="Z2915" s="20"/>
      <c r="AK2915" s="20"/>
      <c r="AL2915" s="20"/>
      <c r="BS2915" s="10"/>
    </row>
    <row r="2916" spans="26:71" s="4" customFormat="1">
      <c r="Z2916" s="20"/>
      <c r="AK2916" s="20"/>
      <c r="AL2916" s="20"/>
      <c r="BS2916" s="10"/>
    </row>
    <row r="2917" spans="26:71" s="4" customFormat="1">
      <c r="Z2917" s="20"/>
      <c r="AK2917" s="20"/>
      <c r="AL2917" s="20"/>
      <c r="BS2917" s="10"/>
    </row>
    <row r="2918" spans="26:71" s="4" customFormat="1">
      <c r="Z2918" s="20"/>
      <c r="AK2918" s="20"/>
      <c r="AL2918" s="20"/>
      <c r="BS2918" s="10"/>
    </row>
    <row r="2919" spans="26:71" s="4" customFormat="1">
      <c r="Z2919" s="20"/>
      <c r="AK2919" s="20"/>
      <c r="AL2919" s="20"/>
      <c r="BS2919" s="10"/>
    </row>
    <row r="2920" spans="26:71" s="4" customFormat="1">
      <c r="Z2920" s="20"/>
      <c r="AK2920" s="20"/>
      <c r="AL2920" s="20"/>
      <c r="BS2920" s="10"/>
    </row>
    <row r="2921" spans="26:71" s="4" customFormat="1">
      <c r="Z2921" s="20"/>
      <c r="AK2921" s="20"/>
      <c r="AL2921" s="20"/>
      <c r="BS2921" s="10"/>
    </row>
    <row r="2922" spans="26:71" s="4" customFormat="1">
      <c r="Z2922" s="20"/>
      <c r="AK2922" s="20"/>
      <c r="AL2922" s="20"/>
      <c r="BS2922" s="10"/>
    </row>
    <row r="2923" spans="26:71" s="4" customFormat="1">
      <c r="Z2923" s="20"/>
      <c r="AK2923" s="20"/>
      <c r="AL2923" s="20"/>
      <c r="BS2923" s="10"/>
    </row>
    <row r="2924" spans="26:71" s="4" customFormat="1">
      <c r="Z2924" s="20"/>
      <c r="AK2924" s="20"/>
      <c r="AL2924" s="20"/>
      <c r="BS2924" s="10"/>
    </row>
    <row r="2925" spans="26:71" s="4" customFormat="1">
      <c r="Z2925" s="20"/>
      <c r="AK2925" s="20"/>
      <c r="AL2925" s="20"/>
      <c r="BS2925" s="10"/>
    </row>
    <row r="2926" spans="26:71" s="4" customFormat="1">
      <c r="Z2926" s="20"/>
      <c r="AK2926" s="20"/>
      <c r="AL2926" s="20"/>
      <c r="BS2926" s="10"/>
    </row>
    <row r="2927" spans="26:71" s="4" customFormat="1">
      <c r="Z2927" s="20"/>
      <c r="AK2927" s="20"/>
      <c r="AL2927" s="20"/>
      <c r="BS2927" s="10"/>
    </row>
    <row r="2928" spans="26:71" s="4" customFormat="1">
      <c r="Z2928" s="20"/>
      <c r="AK2928" s="20"/>
      <c r="AL2928" s="20"/>
      <c r="BS2928" s="10"/>
    </row>
    <row r="2929" spans="26:71" s="4" customFormat="1">
      <c r="Z2929" s="20"/>
      <c r="AK2929" s="20"/>
      <c r="BS2929" s="10"/>
    </row>
    <row r="2930" spans="26:71" s="4" customFormat="1">
      <c r="Z2930" s="20"/>
      <c r="AK2930" s="20"/>
      <c r="AL2930" s="20"/>
      <c r="BS2930" s="10"/>
    </row>
    <row r="2931" spans="26:71" s="4" customFormat="1">
      <c r="Z2931" s="20"/>
      <c r="AK2931" s="20"/>
      <c r="AL2931" s="20"/>
      <c r="BS2931" s="10"/>
    </row>
    <row r="2932" spans="26:71" s="4" customFormat="1">
      <c r="Z2932" s="20"/>
      <c r="AK2932" s="20"/>
      <c r="AL2932" s="20"/>
      <c r="BS2932" s="10"/>
    </row>
    <row r="2933" spans="26:71" s="4" customFormat="1">
      <c r="Z2933" s="20"/>
      <c r="AK2933" s="20"/>
      <c r="AL2933" s="20"/>
      <c r="BS2933" s="10"/>
    </row>
    <row r="2934" spans="26:71" s="4" customFormat="1">
      <c r="Z2934" s="20"/>
      <c r="AK2934" s="20"/>
      <c r="AL2934" s="20"/>
      <c r="BS2934" s="10"/>
    </row>
    <row r="2935" spans="26:71" s="4" customFormat="1">
      <c r="Z2935" s="20"/>
      <c r="AK2935" s="20"/>
      <c r="AL2935" s="20"/>
      <c r="BS2935" s="10"/>
    </row>
    <row r="2936" spans="26:71" s="4" customFormat="1">
      <c r="Z2936" s="20"/>
      <c r="AK2936" s="20"/>
      <c r="AL2936" s="20"/>
      <c r="BS2936" s="10"/>
    </row>
    <row r="2937" spans="26:71" s="4" customFormat="1">
      <c r="Z2937" s="20"/>
      <c r="AK2937" s="20"/>
      <c r="AL2937" s="20"/>
      <c r="BS2937" s="10"/>
    </row>
    <row r="2938" spans="26:71" s="4" customFormat="1">
      <c r="Z2938" s="20"/>
      <c r="AK2938" s="20"/>
      <c r="AL2938" s="20"/>
      <c r="BS2938" s="10"/>
    </row>
    <row r="2939" spans="26:71" s="4" customFormat="1">
      <c r="Z2939" s="20"/>
      <c r="AK2939" s="20"/>
      <c r="AL2939" s="20"/>
      <c r="BS2939" s="10"/>
    </row>
    <row r="2940" spans="26:71" s="4" customFormat="1">
      <c r="Z2940" s="20"/>
      <c r="AK2940" s="20"/>
      <c r="AL2940" s="20"/>
      <c r="BS2940" s="10"/>
    </row>
    <row r="2941" spans="26:71" s="4" customFormat="1">
      <c r="Z2941" s="20"/>
      <c r="AK2941" s="20"/>
      <c r="BS2941" s="10"/>
    </row>
    <row r="2942" spans="26:71" s="4" customFormat="1">
      <c r="Z2942" s="20"/>
      <c r="AK2942" s="20"/>
      <c r="AL2942" s="20"/>
      <c r="BS2942" s="10"/>
    </row>
    <row r="2943" spans="26:71" s="4" customFormat="1">
      <c r="Z2943" s="20"/>
      <c r="AK2943" s="20"/>
      <c r="AL2943" s="20"/>
      <c r="BS2943" s="10"/>
    </row>
    <row r="2944" spans="26:71" s="4" customFormat="1">
      <c r="Z2944" s="20"/>
      <c r="AK2944" s="20"/>
      <c r="AL2944" s="20"/>
      <c r="BS2944" s="10"/>
    </row>
    <row r="2945" spans="26:114" s="4" customFormat="1">
      <c r="Z2945" s="20"/>
      <c r="AK2945" s="20"/>
      <c r="AL2945" s="20"/>
      <c r="BS2945" s="10"/>
      <c r="DJ2945" s="20"/>
    </row>
    <row r="2946" spans="26:114" s="4" customFormat="1">
      <c r="Z2946" s="20"/>
      <c r="AK2946" s="20"/>
      <c r="AL2946" s="20"/>
      <c r="BS2946" s="10"/>
    </row>
    <row r="2947" spans="26:114" s="4" customFormat="1">
      <c r="Z2947" s="20"/>
      <c r="AK2947" s="20"/>
      <c r="AL2947" s="20"/>
      <c r="BS2947" s="10"/>
    </row>
    <row r="2948" spans="26:114" s="4" customFormat="1">
      <c r="Z2948" s="20"/>
      <c r="AK2948" s="20"/>
      <c r="AL2948" s="20"/>
      <c r="BS2948" s="10"/>
    </row>
    <row r="2949" spans="26:114" s="4" customFormat="1">
      <c r="Z2949" s="20"/>
      <c r="AK2949" s="20"/>
      <c r="AL2949" s="20"/>
      <c r="BS2949" s="10"/>
    </row>
    <row r="2950" spans="26:114" s="4" customFormat="1">
      <c r="Z2950" s="20"/>
      <c r="AK2950" s="20"/>
      <c r="AL2950" s="20"/>
      <c r="BS2950" s="10"/>
    </row>
    <row r="2951" spans="26:114" s="4" customFormat="1">
      <c r="Z2951" s="20"/>
      <c r="AK2951" s="20"/>
      <c r="AL2951" s="20"/>
      <c r="BS2951" s="10"/>
    </row>
    <row r="2952" spans="26:114" s="4" customFormat="1">
      <c r="Z2952" s="20"/>
      <c r="AK2952" s="20"/>
      <c r="AL2952" s="20"/>
      <c r="BS2952" s="10"/>
    </row>
    <row r="2953" spans="26:114" s="4" customFormat="1">
      <c r="Z2953" s="20"/>
      <c r="AK2953" s="20"/>
      <c r="BS2953" s="10"/>
    </row>
    <row r="2954" spans="26:114" s="4" customFormat="1">
      <c r="Z2954" s="20"/>
      <c r="AK2954" s="20"/>
      <c r="AL2954" s="20"/>
      <c r="BS2954" s="10"/>
    </row>
    <row r="2955" spans="26:114" s="4" customFormat="1">
      <c r="Z2955" s="20"/>
      <c r="AK2955" s="20"/>
      <c r="BS2955" s="10"/>
    </row>
    <row r="2956" spans="26:114" s="4" customFormat="1">
      <c r="Z2956" s="20"/>
      <c r="AK2956" s="20"/>
      <c r="BS2956" s="10"/>
    </row>
    <row r="2957" spans="26:114" s="4" customFormat="1">
      <c r="Z2957" s="20"/>
      <c r="AK2957" s="20"/>
      <c r="AL2957" s="20"/>
      <c r="BS2957" s="10"/>
    </row>
    <row r="2958" spans="26:114" s="4" customFormat="1">
      <c r="Z2958" s="20"/>
      <c r="AK2958" s="20"/>
      <c r="AL2958" s="20"/>
      <c r="BS2958" s="10"/>
    </row>
    <row r="2959" spans="26:114" s="4" customFormat="1">
      <c r="Z2959" s="20"/>
      <c r="AK2959" s="20"/>
      <c r="AL2959" s="20"/>
      <c r="BS2959" s="10"/>
    </row>
    <row r="2960" spans="26:114" s="4" customFormat="1">
      <c r="Z2960" s="20"/>
      <c r="AK2960" s="20"/>
      <c r="AL2960" s="20"/>
      <c r="BS2960" s="10"/>
    </row>
    <row r="2961" spans="26:71" s="4" customFormat="1">
      <c r="Z2961" s="20"/>
      <c r="AK2961" s="20"/>
      <c r="BS2961" s="10"/>
    </row>
    <row r="2962" spans="26:71" s="4" customFormat="1">
      <c r="Z2962" s="20"/>
      <c r="AK2962" s="20"/>
      <c r="AL2962" s="20"/>
      <c r="BS2962" s="10"/>
    </row>
    <row r="2963" spans="26:71" s="4" customFormat="1">
      <c r="Z2963" s="20"/>
      <c r="AK2963" s="20"/>
      <c r="AL2963" s="20"/>
      <c r="BS2963" s="10"/>
    </row>
    <row r="2964" spans="26:71" s="4" customFormat="1">
      <c r="Z2964" s="20"/>
      <c r="AK2964" s="20"/>
      <c r="AL2964" s="20"/>
      <c r="BS2964" s="10"/>
    </row>
    <row r="2965" spans="26:71" s="4" customFormat="1">
      <c r="Z2965" s="20"/>
      <c r="AK2965" s="20"/>
      <c r="BS2965" s="10"/>
    </row>
    <row r="2966" spans="26:71" s="4" customFormat="1">
      <c r="Z2966" s="20"/>
      <c r="AK2966" s="20"/>
      <c r="AL2966" s="20"/>
      <c r="BS2966" s="10"/>
    </row>
    <row r="2967" spans="26:71" s="4" customFormat="1">
      <c r="Z2967" s="20"/>
      <c r="AK2967" s="20"/>
      <c r="AL2967" s="20"/>
      <c r="BS2967" s="10"/>
    </row>
    <row r="2968" spans="26:71" s="4" customFormat="1">
      <c r="Z2968" s="20"/>
      <c r="AK2968" s="20"/>
      <c r="BS2968" s="10"/>
    </row>
    <row r="2969" spans="26:71" s="4" customFormat="1">
      <c r="Z2969" s="20"/>
      <c r="AK2969" s="20"/>
      <c r="BS2969" s="10"/>
    </row>
    <row r="2970" spans="26:71" s="4" customFormat="1">
      <c r="Z2970" s="20"/>
      <c r="AK2970" s="20"/>
      <c r="AL2970" s="20"/>
      <c r="BS2970" s="10"/>
    </row>
    <row r="2971" spans="26:71" s="4" customFormat="1">
      <c r="Z2971" s="20"/>
      <c r="AK2971" s="20"/>
      <c r="AL2971" s="20"/>
      <c r="BS2971" s="10"/>
    </row>
    <row r="2972" spans="26:71" s="4" customFormat="1">
      <c r="Z2972" s="20"/>
      <c r="AK2972" s="20"/>
      <c r="BS2972" s="10"/>
    </row>
    <row r="2973" spans="26:71" s="4" customFormat="1">
      <c r="Z2973" s="20"/>
      <c r="AK2973" s="20"/>
      <c r="BS2973" s="10"/>
    </row>
    <row r="2974" spans="26:71" s="4" customFormat="1">
      <c r="Z2974" s="20"/>
      <c r="AK2974" s="20"/>
      <c r="BS2974" s="10"/>
    </row>
    <row r="2975" spans="26:71" s="4" customFormat="1">
      <c r="Z2975" s="20"/>
      <c r="AK2975" s="20"/>
      <c r="BS2975" s="10"/>
    </row>
    <row r="2976" spans="26:71" s="4" customFormat="1">
      <c r="Z2976" s="20"/>
      <c r="AK2976" s="20"/>
      <c r="AL2976" s="20"/>
      <c r="BS2976" s="10"/>
    </row>
    <row r="2977" spans="26:114" s="4" customFormat="1">
      <c r="Z2977" s="20"/>
      <c r="AK2977" s="20"/>
      <c r="AL2977" s="20"/>
      <c r="BS2977" s="10"/>
    </row>
    <row r="2978" spans="26:114" s="4" customFormat="1">
      <c r="Z2978" s="20"/>
      <c r="AK2978" s="20"/>
      <c r="AL2978" s="20"/>
      <c r="BS2978" s="10"/>
    </row>
    <row r="2979" spans="26:114" s="4" customFormat="1">
      <c r="Z2979" s="20"/>
      <c r="AK2979" s="20"/>
      <c r="BS2979" s="10"/>
    </row>
    <row r="2980" spans="26:114" s="4" customFormat="1">
      <c r="Z2980" s="20"/>
      <c r="AK2980" s="20"/>
      <c r="BS2980" s="10"/>
    </row>
    <row r="2981" spans="26:114" s="4" customFormat="1">
      <c r="Z2981" s="20"/>
      <c r="AK2981" s="20"/>
      <c r="BS2981" s="10"/>
    </row>
    <row r="2982" spans="26:114" s="4" customFormat="1">
      <c r="Z2982" s="20"/>
      <c r="AK2982" s="20"/>
      <c r="BS2982" s="10"/>
    </row>
    <row r="2983" spans="26:114" s="4" customFormat="1">
      <c r="Z2983" s="20"/>
      <c r="AK2983" s="20"/>
      <c r="AL2983" s="20"/>
      <c r="BS2983" s="10"/>
    </row>
    <row r="2984" spans="26:114" s="4" customFormat="1">
      <c r="Z2984" s="20"/>
      <c r="AK2984" s="20"/>
      <c r="AL2984" s="20"/>
      <c r="BS2984" s="10"/>
    </row>
    <row r="2985" spans="26:114" s="4" customFormat="1">
      <c r="Z2985" s="20"/>
      <c r="AK2985" s="20"/>
      <c r="AL2985" s="20"/>
      <c r="BS2985" s="10"/>
      <c r="DJ2985" s="20"/>
    </row>
    <row r="2986" spans="26:114" s="4" customFormat="1">
      <c r="Z2986" s="20"/>
      <c r="AK2986" s="20"/>
      <c r="AL2986" s="20"/>
      <c r="BS2986" s="10"/>
    </row>
    <row r="2987" spans="26:114" s="4" customFormat="1">
      <c r="Z2987" s="20"/>
      <c r="AK2987" s="20"/>
      <c r="BS2987" s="10"/>
    </row>
    <row r="2988" spans="26:114" s="4" customFormat="1">
      <c r="Z2988" s="20"/>
      <c r="AK2988" s="20"/>
      <c r="BS2988" s="10"/>
    </row>
    <row r="2989" spans="26:114" s="4" customFormat="1">
      <c r="Z2989" s="20"/>
      <c r="AK2989" s="20"/>
      <c r="BS2989" s="10"/>
    </row>
    <row r="2990" spans="26:114" s="4" customFormat="1">
      <c r="Z2990" s="20"/>
      <c r="AK2990" s="20"/>
      <c r="BS2990" s="10"/>
    </row>
    <row r="2991" spans="26:114" s="4" customFormat="1">
      <c r="Z2991" s="20"/>
      <c r="AK2991" s="20"/>
      <c r="BS2991" s="10"/>
    </row>
    <row r="2992" spans="26:114" s="4" customFormat="1">
      <c r="Z2992" s="20"/>
      <c r="AK2992" s="20"/>
      <c r="AL2992" s="20"/>
      <c r="BS2992" s="10"/>
      <c r="DJ2992" s="20"/>
    </row>
    <row r="2993" spans="26:71" s="4" customFormat="1">
      <c r="Z2993" s="20"/>
      <c r="AK2993" s="20"/>
      <c r="AL2993" s="20"/>
      <c r="BS2993" s="10"/>
    </row>
    <row r="2994" spans="26:71" s="4" customFormat="1">
      <c r="Z2994" s="20"/>
      <c r="AK2994" s="20"/>
      <c r="AL2994" s="20"/>
      <c r="BS2994" s="10"/>
    </row>
    <row r="2995" spans="26:71" s="4" customFormat="1">
      <c r="Z2995" s="20"/>
      <c r="AK2995" s="20"/>
      <c r="BS2995" s="10"/>
    </row>
    <row r="2996" spans="26:71" s="4" customFormat="1">
      <c r="Z2996" s="20"/>
      <c r="AK2996" s="20"/>
      <c r="AL2996" s="20"/>
      <c r="BS2996" s="10"/>
    </row>
    <row r="2997" spans="26:71" s="4" customFormat="1">
      <c r="Z2997" s="20"/>
      <c r="AK2997" s="20"/>
      <c r="BS2997" s="10"/>
    </row>
    <row r="2998" spans="26:71" s="4" customFormat="1">
      <c r="Z2998" s="20"/>
      <c r="AK2998" s="20"/>
      <c r="BS2998" s="10"/>
    </row>
    <row r="2999" spans="26:71" s="4" customFormat="1">
      <c r="Z2999" s="20"/>
      <c r="AK2999" s="20"/>
      <c r="BS2999" s="10"/>
    </row>
    <row r="3000" spans="26:71" s="4" customFormat="1">
      <c r="Z3000" s="20"/>
      <c r="AK3000" s="20"/>
      <c r="BS3000" s="10"/>
    </row>
    <row r="3001" spans="26:71" s="4" customFormat="1">
      <c r="Z3001" s="20"/>
      <c r="AK3001" s="20"/>
      <c r="BS3001" s="10"/>
    </row>
    <row r="3002" spans="26:71" s="4" customFormat="1">
      <c r="Z3002" s="20"/>
      <c r="AK3002" s="20"/>
      <c r="AL3002" s="20"/>
      <c r="BS3002" s="10"/>
    </row>
    <row r="3003" spans="26:71" s="4" customFormat="1">
      <c r="Z3003" s="20"/>
      <c r="AK3003" s="20"/>
      <c r="BS3003" s="10"/>
    </row>
    <row r="3004" spans="26:71" s="4" customFormat="1">
      <c r="Z3004" s="20"/>
      <c r="AK3004" s="20"/>
      <c r="BS3004" s="10"/>
    </row>
    <row r="3005" spans="26:71" s="4" customFormat="1">
      <c r="Z3005" s="20"/>
      <c r="AK3005" s="20"/>
      <c r="BS3005" s="10"/>
    </row>
    <row r="3006" spans="26:71" s="4" customFormat="1">
      <c r="Z3006" s="20"/>
      <c r="AK3006" s="20"/>
      <c r="BS3006" s="10"/>
    </row>
    <row r="3007" spans="26:71" s="4" customFormat="1">
      <c r="Z3007" s="20"/>
      <c r="AK3007" s="20"/>
      <c r="AL3007" s="20"/>
      <c r="BS3007" s="10"/>
    </row>
    <row r="3008" spans="26:71" s="4" customFormat="1">
      <c r="Z3008" s="20"/>
      <c r="AK3008" s="20"/>
      <c r="BS3008" s="10"/>
    </row>
    <row r="3009" spans="26:114" s="4" customFormat="1">
      <c r="Z3009" s="20"/>
      <c r="AK3009" s="20"/>
      <c r="BS3009" s="10"/>
    </row>
    <row r="3010" spans="26:114" s="4" customFormat="1">
      <c r="Z3010" s="20"/>
      <c r="AK3010" s="20"/>
      <c r="BS3010" s="10"/>
    </row>
    <row r="3011" spans="26:114" s="4" customFormat="1">
      <c r="Z3011" s="20"/>
      <c r="AK3011" s="20"/>
      <c r="AL3011" s="20"/>
      <c r="BS3011" s="10"/>
    </row>
    <row r="3012" spans="26:114" s="4" customFormat="1">
      <c r="Z3012" s="20"/>
      <c r="AK3012" s="20"/>
      <c r="AL3012" s="20"/>
      <c r="BS3012" s="10"/>
    </row>
    <row r="3013" spans="26:114" s="4" customFormat="1">
      <c r="Z3013" s="20"/>
      <c r="AK3013" s="20"/>
      <c r="AL3013" s="20"/>
      <c r="BS3013" s="10"/>
    </row>
    <row r="3014" spans="26:114" s="4" customFormat="1">
      <c r="Z3014" s="20"/>
      <c r="AK3014" s="20"/>
      <c r="BS3014" s="10"/>
    </row>
    <row r="3015" spans="26:114" s="4" customFormat="1">
      <c r="Z3015" s="20"/>
      <c r="AK3015" s="20"/>
      <c r="AL3015" s="20"/>
      <c r="BS3015" s="10"/>
      <c r="DJ3015" s="20"/>
    </row>
    <row r="3016" spans="26:114" s="4" customFormat="1">
      <c r="Z3016" s="20"/>
      <c r="AK3016" s="20"/>
      <c r="BS3016" s="10"/>
      <c r="DJ3016" s="20"/>
    </row>
    <row r="3017" spans="26:114" s="4" customFormat="1">
      <c r="Z3017" s="20"/>
      <c r="AK3017" s="20"/>
      <c r="AL3017" s="20"/>
      <c r="BS3017" s="10"/>
      <c r="DJ3017" s="20"/>
    </row>
    <row r="3018" spans="26:114" s="4" customFormat="1">
      <c r="Z3018" s="20"/>
      <c r="AK3018" s="20"/>
      <c r="BS3018" s="10"/>
      <c r="DJ3018" s="20"/>
    </row>
    <row r="3019" spans="26:114" s="4" customFormat="1">
      <c r="Z3019" s="20"/>
      <c r="AK3019" s="20"/>
      <c r="BS3019" s="10"/>
    </row>
    <row r="3020" spans="26:114" s="4" customFormat="1">
      <c r="Z3020" s="20"/>
      <c r="AK3020" s="20"/>
      <c r="BS3020" s="10"/>
    </row>
    <row r="3021" spans="26:114" s="4" customFormat="1">
      <c r="Z3021" s="20"/>
      <c r="AK3021" s="20"/>
      <c r="BS3021" s="10"/>
      <c r="DJ3021" s="20"/>
    </row>
    <row r="3022" spans="26:114" s="4" customFormat="1">
      <c r="Z3022" s="20"/>
      <c r="AK3022" s="20"/>
      <c r="BS3022" s="10"/>
    </row>
    <row r="3023" spans="26:114" s="4" customFormat="1">
      <c r="Z3023" s="20"/>
      <c r="AK3023" s="20"/>
      <c r="AL3023" s="20"/>
      <c r="BS3023" s="10"/>
    </row>
    <row r="3024" spans="26:114" s="4" customFormat="1">
      <c r="Z3024" s="20"/>
      <c r="AK3024" s="20"/>
      <c r="AL3024" s="20"/>
      <c r="BS3024" s="10"/>
    </row>
    <row r="3025" spans="26:114" s="4" customFormat="1">
      <c r="Z3025" s="20"/>
      <c r="AK3025" s="20"/>
      <c r="BS3025" s="10"/>
    </row>
    <row r="3026" spans="26:114" s="4" customFormat="1">
      <c r="Z3026" s="20"/>
      <c r="AK3026" s="20"/>
      <c r="BS3026" s="10"/>
      <c r="DJ3026" s="20"/>
    </row>
    <row r="3027" spans="26:114" s="4" customFormat="1">
      <c r="Z3027" s="20"/>
      <c r="AK3027" s="20"/>
      <c r="AL3027" s="20"/>
      <c r="BS3027" s="10"/>
    </row>
    <row r="3028" spans="26:114" s="4" customFormat="1">
      <c r="Z3028" s="20"/>
      <c r="AK3028" s="20"/>
      <c r="BS3028" s="10"/>
    </row>
    <row r="3029" spans="26:114" s="4" customFormat="1">
      <c r="Z3029" s="20"/>
      <c r="AK3029" s="20"/>
      <c r="BS3029" s="10"/>
    </row>
    <row r="3030" spans="26:114" s="4" customFormat="1">
      <c r="Z3030" s="20"/>
      <c r="AK3030" s="20"/>
      <c r="BS3030" s="10"/>
    </row>
    <row r="3031" spans="26:114" s="4" customFormat="1">
      <c r="Z3031" s="20"/>
      <c r="AK3031" s="20"/>
      <c r="BS3031" s="10"/>
    </row>
    <row r="3032" spans="26:114" s="4" customFormat="1">
      <c r="Z3032" s="20"/>
      <c r="AK3032" s="20"/>
      <c r="BS3032" s="10"/>
    </row>
    <row r="3033" spans="26:114" s="4" customFormat="1">
      <c r="Z3033" s="20"/>
      <c r="AK3033" s="20"/>
      <c r="BS3033" s="10"/>
    </row>
    <row r="3034" spans="26:114" s="4" customFormat="1">
      <c r="Z3034" s="20"/>
      <c r="AK3034" s="20"/>
      <c r="BS3034" s="10"/>
    </row>
    <row r="3035" spans="26:114" s="4" customFormat="1">
      <c r="Z3035" s="20"/>
      <c r="AK3035" s="20"/>
      <c r="BS3035" s="10"/>
    </row>
    <row r="3036" spans="26:114" s="4" customFormat="1">
      <c r="Z3036" s="20"/>
      <c r="AK3036" s="20"/>
      <c r="AL3036" s="20"/>
      <c r="BS3036" s="10"/>
    </row>
    <row r="3037" spans="26:114" s="4" customFormat="1">
      <c r="Z3037" s="20"/>
      <c r="AK3037" s="20"/>
      <c r="AL3037" s="20"/>
      <c r="BS3037" s="10"/>
    </row>
    <row r="3038" spans="26:114" s="4" customFormat="1">
      <c r="Z3038" s="20"/>
      <c r="AK3038" s="20"/>
      <c r="BS3038" s="10"/>
    </row>
    <row r="3039" spans="26:114" s="4" customFormat="1">
      <c r="Z3039" s="20"/>
      <c r="AK3039" s="20"/>
      <c r="BS3039" s="10"/>
    </row>
    <row r="3040" spans="26:114" s="4" customFormat="1">
      <c r="Z3040" s="20"/>
      <c r="AK3040" s="20"/>
      <c r="AL3040" s="20"/>
      <c r="BS3040" s="10"/>
    </row>
    <row r="3041" spans="26:114" s="4" customFormat="1">
      <c r="Z3041" s="20"/>
      <c r="AK3041" s="20"/>
      <c r="AL3041" s="20"/>
      <c r="BS3041" s="10"/>
    </row>
    <row r="3042" spans="26:114" s="4" customFormat="1">
      <c r="Z3042" s="20"/>
      <c r="AK3042" s="20"/>
      <c r="AL3042" s="20"/>
      <c r="BS3042" s="10"/>
    </row>
    <row r="3043" spans="26:114" s="4" customFormat="1">
      <c r="Z3043" s="20"/>
      <c r="AK3043" s="20"/>
      <c r="AL3043" s="20"/>
      <c r="BS3043" s="10"/>
    </row>
    <row r="3044" spans="26:114" s="4" customFormat="1">
      <c r="Z3044" s="20"/>
      <c r="AK3044" s="20"/>
      <c r="AL3044" s="20"/>
      <c r="BS3044" s="10"/>
    </row>
    <row r="3045" spans="26:114" s="4" customFormat="1">
      <c r="Z3045" s="20"/>
      <c r="AK3045" s="20"/>
      <c r="BS3045" s="10"/>
    </row>
    <row r="3046" spans="26:114" s="4" customFormat="1">
      <c r="Z3046" s="20"/>
      <c r="AK3046" s="20"/>
      <c r="BS3046" s="10"/>
    </row>
    <row r="3047" spans="26:114" s="4" customFormat="1">
      <c r="Z3047" s="20"/>
      <c r="AK3047" s="20"/>
      <c r="AL3047" s="20"/>
      <c r="BS3047" s="10"/>
    </row>
    <row r="3048" spans="26:114" s="4" customFormat="1">
      <c r="Z3048" s="20"/>
      <c r="AK3048" s="20"/>
      <c r="AL3048" s="20"/>
      <c r="BS3048" s="10"/>
    </row>
    <row r="3049" spans="26:114" s="4" customFormat="1">
      <c r="Z3049" s="20"/>
      <c r="AK3049" s="20"/>
      <c r="BS3049" s="10"/>
    </row>
    <row r="3050" spans="26:114" s="4" customFormat="1">
      <c r="Z3050" s="20"/>
      <c r="AK3050" s="20"/>
      <c r="BS3050" s="10"/>
      <c r="DJ3050" s="20"/>
    </row>
    <row r="3051" spans="26:114" s="4" customFormat="1">
      <c r="Z3051" s="20"/>
      <c r="AK3051" s="20"/>
      <c r="AL3051" s="20"/>
      <c r="BS3051" s="10"/>
      <c r="DJ3051" s="20"/>
    </row>
    <row r="3052" spans="26:114" s="4" customFormat="1">
      <c r="Z3052" s="20"/>
      <c r="AK3052" s="20"/>
      <c r="AL3052" s="20"/>
      <c r="BS3052" s="10"/>
    </row>
    <row r="3053" spans="26:114" s="4" customFormat="1">
      <c r="Z3053" s="20"/>
      <c r="AK3053" s="20"/>
      <c r="AL3053" s="20"/>
      <c r="BS3053" s="10"/>
    </row>
    <row r="3054" spans="26:114" s="4" customFormat="1">
      <c r="Z3054" s="20"/>
      <c r="AK3054" s="20"/>
      <c r="BS3054" s="10"/>
    </row>
    <row r="3055" spans="26:114" s="4" customFormat="1">
      <c r="Z3055" s="20"/>
      <c r="AK3055" s="20"/>
      <c r="BS3055" s="10"/>
    </row>
    <row r="3056" spans="26:114" s="4" customFormat="1">
      <c r="Z3056" s="20"/>
      <c r="AK3056" s="20"/>
      <c r="BS3056" s="10"/>
    </row>
    <row r="3057" spans="26:114" s="4" customFormat="1">
      <c r="Z3057" s="20"/>
      <c r="AK3057" s="20"/>
      <c r="BS3057" s="10"/>
    </row>
    <row r="3058" spans="26:114" s="4" customFormat="1">
      <c r="Z3058" s="20"/>
      <c r="AK3058" s="20"/>
      <c r="BS3058" s="10"/>
    </row>
    <row r="3059" spans="26:114" s="4" customFormat="1">
      <c r="Z3059" s="20"/>
      <c r="AK3059" s="20"/>
      <c r="BS3059" s="10"/>
    </row>
    <row r="3060" spans="26:114" s="4" customFormat="1">
      <c r="Z3060" s="20"/>
      <c r="AK3060" s="20"/>
      <c r="BS3060" s="10"/>
    </row>
    <row r="3061" spans="26:114" s="4" customFormat="1">
      <c r="Z3061" s="20"/>
      <c r="AK3061" s="20"/>
      <c r="AL3061" s="20"/>
      <c r="BS3061" s="10"/>
    </row>
    <row r="3062" spans="26:114" s="4" customFormat="1">
      <c r="Z3062" s="20"/>
      <c r="AK3062" s="20"/>
      <c r="AL3062" s="20"/>
      <c r="BS3062" s="10"/>
    </row>
    <row r="3063" spans="26:114" s="4" customFormat="1">
      <c r="Z3063" s="20"/>
      <c r="AK3063" s="20"/>
      <c r="BS3063" s="10"/>
    </row>
    <row r="3064" spans="26:114" s="4" customFormat="1">
      <c r="Z3064" s="20"/>
      <c r="AK3064" s="20"/>
      <c r="BS3064" s="10"/>
      <c r="DJ3064" s="20"/>
    </row>
    <row r="3065" spans="26:114" s="4" customFormat="1">
      <c r="Z3065" s="20"/>
      <c r="AK3065" s="20"/>
      <c r="BS3065" s="10"/>
      <c r="DJ3065" s="20"/>
    </row>
    <row r="3066" spans="26:114" s="4" customFormat="1">
      <c r="Z3066" s="20"/>
      <c r="AK3066" s="20"/>
      <c r="AL3066" s="20"/>
      <c r="BS3066" s="10"/>
    </row>
    <row r="3067" spans="26:114" s="4" customFormat="1">
      <c r="Z3067" s="20"/>
      <c r="AK3067" s="20"/>
      <c r="BS3067" s="10"/>
      <c r="DJ3067" s="20"/>
    </row>
    <row r="3068" spans="26:114" s="4" customFormat="1">
      <c r="Z3068" s="20"/>
      <c r="AK3068" s="20"/>
      <c r="BS3068" s="10"/>
    </row>
    <row r="3069" spans="26:114" s="4" customFormat="1">
      <c r="Z3069" s="20"/>
      <c r="AK3069" s="20"/>
      <c r="AL3069" s="20"/>
      <c r="BS3069" s="10"/>
    </row>
    <row r="3070" spans="26:114" s="4" customFormat="1">
      <c r="Z3070" s="20"/>
      <c r="AK3070" s="20"/>
      <c r="AL3070" s="20"/>
      <c r="BS3070" s="10"/>
    </row>
    <row r="3071" spans="26:114" s="4" customFormat="1">
      <c r="Z3071" s="20"/>
      <c r="AK3071" s="20"/>
      <c r="AL3071" s="20"/>
      <c r="BS3071" s="10"/>
    </row>
    <row r="3072" spans="26:114" s="4" customFormat="1">
      <c r="Z3072" s="20"/>
      <c r="AK3072" s="20"/>
      <c r="AL3072" s="20"/>
      <c r="BS3072" s="10"/>
    </row>
    <row r="3073" spans="26:114" s="4" customFormat="1">
      <c r="Z3073" s="20"/>
      <c r="AK3073" s="20"/>
      <c r="BS3073" s="10"/>
    </row>
    <row r="3074" spans="26:114" s="4" customFormat="1">
      <c r="Z3074" s="20"/>
      <c r="AK3074" s="20"/>
      <c r="BS3074" s="10"/>
      <c r="DJ3074" s="20"/>
    </row>
    <row r="3075" spans="26:114" s="4" customFormat="1">
      <c r="Z3075" s="20"/>
      <c r="AK3075" s="20"/>
      <c r="BS3075" s="10"/>
    </row>
    <row r="3076" spans="26:114" s="4" customFormat="1">
      <c r="Z3076" s="20"/>
      <c r="AK3076" s="20"/>
      <c r="BS3076" s="10"/>
    </row>
    <row r="3077" spans="26:114" s="4" customFormat="1">
      <c r="Z3077" s="20"/>
      <c r="AK3077" s="20"/>
      <c r="BS3077" s="10"/>
    </row>
    <row r="3078" spans="26:114" s="4" customFormat="1">
      <c r="Z3078" s="20"/>
      <c r="AK3078" s="20"/>
      <c r="BS3078" s="10"/>
    </row>
    <row r="3079" spans="26:114" s="4" customFormat="1">
      <c r="Z3079" s="20"/>
      <c r="AK3079" s="20"/>
      <c r="BS3079" s="10"/>
    </row>
    <row r="3080" spans="26:114" s="4" customFormat="1">
      <c r="Z3080" s="20"/>
      <c r="AK3080" s="20"/>
      <c r="BS3080" s="10"/>
    </row>
    <row r="3081" spans="26:114" s="4" customFormat="1">
      <c r="Z3081" s="20"/>
      <c r="AK3081" s="20"/>
      <c r="BS3081" s="10"/>
    </row>
    <row r="3082" spans="26:114" s="4" customFormat="1">
      <c r="Z3082" s="20"/>
      <c r="AK3082" s="20"/>
      <c r="BS3082" s="10"/>
    </row>
    <row r="3083" spans="26:114" s="4" customFormat="1">
      <c r="Z3083" s="20"/>
      <c r="AK3083" s="20"/>
      <c r="BS3083" s="10"/>
    </row>
    <row r="3084" spans="26:114" s="4" customFormat="1">
      <c r="Z3084" s="20"/>
      <c r="AK3084" s="20"/>
      <c r="AL3084" s="20"/>
      <c r="BS3084" s="10"/>
      <c r="DJ3084" s="20"/>
    </row>
    <row r="3085" spans="26:114" s="4" customFormat="1">
      <c r="Z3085" s="20"/>
      <c r="AK3085" s="20"/>
      <c r="AL3085" s="20"/>
      <c r="BS3085" s="10"/>
    </row>
    <row r="3086" spans="26:114" s="4" customFormat="1">
      <c r="Z3086" s="20"/>
      <c r="AK3086" s="20"/>
      <c r="AL3086" s="20"/>
      <c r="BS3086" s="10"/>
    </row>
    <row r="3087" spans="26:114" s="4" customFormat="1">
      <c r="Z3087" s="20"/>
      <c r="AK3087" s="20"/>
      <c r="AL3087" s="20"/>
      <c r="BS3087" s="10"/>
    </row>
    <row r="3088" spans="26:114" s="4" customFormat="1">
      <c r="Z3088" s="20"/>
      <c r="AK3088" s="20"/>
      <c r="AL3088" s="20"/>
      <c r="BS3088" s="10"/>
    </row>
    <row r="3089" spans="26:71" s="4" customFormat="1">
      <c r="Z3089" s="20"/>
      <c r="AK3089" s="20"/>
      <c r="AL3089" s="20"/>
      <c r="BS3089" s="10"/>
    </row>
    <row r="3090" spans="26:71" s="4" customFormat="1">
      <c r="Z3090" s="20"/>
      <c r="AK3090" s="20"/>
      <c r="AL3090" s="20"/>
      <c r="BS3090" s="10"/>
    </row>
    <row r="3091" spans="26:71" s="4" customFormat="1">
      <c r="Z3091" s="20"/>
      <c r="AK3091" s="20"/>
      <c r="AL3091" s="20"/>
      <c r="BS3091" s="10"/>
    </row>
    <row r="3092" spans="26:71" s="4" customFormat="1">
      <c r="Z3092" s="20"/>
      <c r="AK3092" s="20"/>
      <c r="AL3092" s="20"/>
      <c r="BS3092" s="10"/>
    </row>
    <row r="3093" spans="26:71" s="4" customFormat="1">
      <c r="Z3093" s="20"/>
      <c r="AK3093" s="20"/>
      <c r="AL3093" s="20"/>
      <c r="BS3093" s="10"/>
    </row>
    <row r="3094" spans="26:71" s="4" customFormat="1">
      <c r="Z3094" s="20"/>
      <c r="AK3094" s="20"/>
      <c r="AL3094" s="20"/>
      <c r="BS3094" s="10"/>
    </row>
    <row r="3095" spans="26:71" s="4" customFormat="1">
      <c r="Z3095" s="20"/>
      <c r="AK3095" s="20"/>
      <c r="AL3095" s="20"/>
      <c r="BS3095" s="10"/>
    </row>
    <row r="3096" spans="26:71" s="4" customFormat="1">
      <c r="Z3096" s="20"/>
      <c r="AK3096" s="20"/>
      <c r="AL3096" s="20"/>
      <c r="BS3096" s="10"/>
    </row>
    <row r="3097" spans="26:71" s="4" customFormat="1">
      <c r="Z3097" s="20"/>
      <c r="AK3097" s="20"/>
      <c r="AL3097" s="20"/>
      <c r="BS3097" s="10"/>
    </row>
    <row r="3098" spans="26:71" s="4" customFormat="1">
      <c r="Z3098" s="20"/>
      <c r="AK3098" s="20"/>
      <c r="AL3098" s="20"/>
      <c r="BS3098" s="10"/>
    </row>
    <row r="3099" spans="26:71" s="4" customFormat="1">
      <c r="Z3099" s="20"/>
      <c r="AK3099" s="20"/>
      <c r="AL3099" s="20"/>
      <c r="BS3099" s="10"/>
    </row>
    <row r="3100" spans="26:71" s="4" customFormat="1">
      <c r="Z3100" s="20"/>
      <c r="AK3100" s="20"/>
      <c r="AL3100" s="20"/>
      <c r="BS3100" s="10"/>
    </row>
    <row r="3101" spans="26:71" s="4" customFormat="1">
      <c r="Z3101" s="20"/>
      <c r="AK3101" s="20"/>
      <c r="AL3101" s="20"/>
      <c r="BS3101" s="10"/>
    </row>
    <row r="3102" spans="26:71" s="4" customFormat="1">
      <c r="Z3102" s="20"/>
      <c r="AK3102" s="20"/>
      <c r="AL3102" s="20"/>
      <c r="BS3102" s="10"/>
    </row>
    <row r="3103" spans="26:71" s="4" customFormat="1">
      <c r="Z3103" s="20"/>
      <c r="AK3103" s="20"/>
      <c r="AL3103" s="20"/>
      <c r="BS3103" s="10"/>
    </row>
    <row r="3104" spans="26:71" s="4" customFormat="1">
      <c r="Z3104" s="20"/>
      <c r="AK3104" s="20"/>
      <c r="AL3104" s="20"/>
      <c r="BS3104" s="10"/>
    </row>
    <row r="3105" spans="26:114" s="4" customFormat="1">
      <c r="Z3105" s="20"/>
      <c r="AK3105" s="20"/>
      <c r="AL3105" s="20"/>
      <c r="BS3105" s="10"/>
    </row>
    <row r="3106" spans="26:114" s="4" customFormat="1">
      <c r="Z3106" s="20"/>
      <c r="AK3106" s="20"/>
      <c r="AL3106" s="20"/>
      <c r="BS3106" s="10"/>
    </row>
    <row r="3107" spans="26:114" s="4" customFormat="1">
      <c r="Z3107" s="20"/>
      <c r="AK3107" s="20"/>
      <c r="AL3107" s="20"/>
      <c r="BS3107" s="10"/>
    </row>
    <row r="3108" spans="26:114" s="4" customFormat="1">
      <c r="Z3108" s="20"/>
      <c r="AK3108" s="20"/>
      <c r="AL3108" s="20"/>
      <c r="BS3108" s="10"/>
    </row>
    <row r="3109" spans="26:114" s="4" customFormat="1">
      <c r="Z3109" s="20"/>
      <c r="AK3109" s="20"/>
      <c r="AL3109" s="20"/>
      <c r="BS3109" s="10"/>
    </row>
    <row r="3110" spans="26:114" s="4" customFormat="1">
      <c r="Z3110" s="20"/>
      <c r="AK3110" s="20"/>
      <c r="AL3110" s="20"/>
      <c r="BS3110" s="10"/>
      <c r="DJ3110" s="20"/>
    </row>
    <row r="3111" spans="26:114" s="4" customFormat="1">
      <c r="Z3111" s="20"/>
      <c r="AK3111" s="20"/>
      <c r="AL3111" s="20"/>
      <c r="BS3111" s="10"/>
      <c r="DJ3111" s="20"/>
    </row>
    <row r="3112" spans="26:114" s="4" customFormat="1">
      <c r="Z3112" s="20"/>
      <c r="AK3112" s="20"/>
      <c r="AL3112" s="20"/>
      <c r="BS3112" s="10"/>
    </row>
    <row r="3113" spans="26:114" s="4" customFormat="1">
      <c r="Z3113" s="20"/>
      <c r="AK3113" s="20"/>
      <c r="AL3113" s="20"/>
      <c r="BS3113" s="10"/>
    </row>
    <row r="3114" spans="26:114" s="4" customFormat="1">
      <c r="Z3114" s="20"/>
      <c r="AK3114" s="20"/>
      <c r="AL3114" s="20"/>
      <c r="BS3114" s="10"/>
    </row>
    <row r="3115" spans="26:114" s="4" customFormat="1">
      <c r="Z3115" s="20"/>
      <c r="AK3115" s="20"/>
      <c r="AL3115" s="20"/>
      <c r="BS3115" s="10"/>
    </row>
    <row r="3116" spans="26:114" s="4" customFormat="1">
      <c r="Z3116" s="20"/>
      <c r="AK3116" s="20"/>
      <c r="AL3116" s="20"/>
      <c r="BS3116" s="10"/>
    </row>
    <row r="3117" spans="26:114" s="4" customFormat="1">
      <c r="Z3117" s="20"/>
      <c r="AK3117" s="20"/>
      <c r="AL3117" s="20"/>
      <c r="BS3117" s="10"/>
    </row>
    <row r="3118" spans="26:114" s="4" customFormat="1">
      <c r="Z3118" s="20"/>
      <c r="AK3118" s="20"/>
      <c r="AL3118" s="20"/>
      <c r="BS3118" s="10"/>
    </row>
    <row r="3119" spans="26:114" s="4" customFormat="1">
      <c r="Z3119" s="20"/>
      <c r="AK3119" s="20"/>
      <c r="AL3119" s="20"/>
      <c r="BS3119" s="10"/>
    </row>
    <row r="3120" spans="26:114" s="4" customFormat="1">
      <c r="Z3120" s="20"/>
      <c r="AK3120" s="20"/>
      <c r="AL3120" s="20"/>
      <c r="BS3120" s="10"/>
    </row>
    <row r="3121" spans="26:114" s="4" customFormat="1">
      <c r="Z3121" s="20"/>
      <c r="AK3121" s="20"/>
      <c r="AL3121" s="20"/>
      <c r="BS3121" s="10"/>
    </row>
    <row r="3122" spans="26:114" s="4" customFormat="1">
      <c r="Z3122" s="20"/>
      <c r="AK3122" s="20"/>
      <c r="AL3122" s="20"/>
      <c r="BS3122" s="10"/>
    </row>
    <row r="3123" spans="26:114" s="4" customFormat="1">
      <c r="Z3123" s="20"/>
      <c r="AK3123" s="20"/>
      <c r="AL3123" s="20"/>
      <c r="BS3123" s="10"/>
    </row>
    <row r="3124" spans="26:114" s="4" customFormat="1">
      <c r="Z3124" s="20"/>
      <c r="AK3124" s="20"/>
      <c r="BS3124" s="10"/>
      <c r="DJ3124" s="20"/>
    </row>
    <row r="3125" spans="26:114" s="4" customFormat="1">
      <c r="Z3125" s="20"/>
      <c r="AK3125" s="20"/>
      <c r="BS3125" s="10"/>
      <c r="DJ3125" s="20"/>
    </row>
    <row r="3126" spans="26:114" s="4" customFormat="1">
      <c r="Z3126" s="20"/>
      <c r="AK3126" s="20"/>
      <c r="BS3126" s="10"/>
      <c r="DJ3126" s="20"/>
    </row>
    <row r="3127" spans="26:114" s="4" customFormat="1">
      <c r="Z3127" s="20"/>
      <c r="AK3127" s="20"/>
      <c r="AL3127" s="20"/>
      <c r="BS3127" s="10"/>
      <c r="DJ3127" s="20"/>
    </row>
    <row r="3128" spans="26:114" s="4" customFormat="1">
      <c r="Z3128" s="20"/>
      <c r="AK3128" s="20"/>
      <c r="AL3128" s="20"/>
      <c r="BS3128" s="10"/>
    </row>
    <row r="3129" spans="26:114" s="4" customFormat="1">
      <c r="Z3129" s="20"/>
      <c r="AK3129" s="20"/>
      <c r="AL3129" s="20"/>
      <c r="BS3129" s="10"/>
      <c r="DJ3129" s="20"/>
    </row>
    <row r="3130" spans="26:114" s="4" customFormat="1">
      <c r="Z3130" s="20"/>
      <c r="AK3130" s="20"/>
      <c r="AL3130" s="20"/>
      <c r="BS3130" s="10"/>
      <c r="DJ3130" s="20"/>
    </row>
    <row r="3131" spans="26:114" s="4" customFormat="1">
      <c r="Z3131" s="20"/>
      <c r="AK3131" s="20"/>
      <c r="AL3131" s="20"/>
      <c r="BS3131" s="10"/>
    </row>
    <row r="3132" spans="26:114" s="4" customFormat="1">
      <c r="Z3132" s="20"/>
      <c r="AK3132" s="20"/>
      <c r="AL3132" s="20"/>
      <c r="BS3132" s="10"/>
    </row>
    <row r="3133" spans="26:114" s="4" customFormat="1">
      <c r="Z3133" s="20"/>
      <c r="AK3133" s="20"/>
      <c r="BS3133" s="10"/>
    </row>
    <row r="3134" spans="26:114" s="4" customFormat="1">
      <c r="Z3134" s="20"/>
      <c r="AK3134" s="20"/>
      <c r="AL3134" s="20"/>
      <c r="BS3134" s="10"/>
    </row>
    <row r="3135" spans="26:114" s="4" customFormat="1">
      <c r="Z3135" s="20"/>
      <c r="AK3135" s="20"/>
      <c r="BS3135" s="10"/>
      <c r="DJ3135" s="20"/>
    </row>
    <row r="3136" spans="26:114" s="4" customFormat="1">
      <c r="Z3136" s="20"/>
      <c r="AK3136" s="20"/>
      <c r="AL3136" s="20"/>
      <c r="BS3136" s="10"/>
    </row>
    <row r="3137" spans="26:71" s="4" customFormat="1">
      <c r="Z3137" s="20"/>
      <c r="AK3137" s="20"/>
      <c r="AL3137" s="20"/>
      <c r="BS3137" s="10"/>
    </row>
    <row r="3138" spans="26:71" s="4" customFormat="1">
      <c r="Z3138" s="20"/>
      <c r="AK3138" s="20"/>
      <c r="AL3138" s="20"/>
      <c r="BS3138" s="10"/>
    </row>
    <row r="3139" spans="26:71" s="4" customFormat="1">
      <c r="Z3139" s="20"/>
      <c r="AK3139" s="20"/>
      <c r="AL3139" s="20"/>
      <c r="BS3139" s="10"/>
    </row>
    <row r="3140" spans="26:71" s="4" customFormat="1">
      <c r="Z3140" s="20"/>
      <c r="AK3140" s="20"/>
      <c r="BS3140" s="10"/>
    </row>
    <row r="3141" spans="26:71" s="4" customFormat="1">
      <c r="Z3141" s="20"/>
      <c r="AK3141" s="20"/>
      <c r="BS3141" s="10"/>
    </row>
    <row r="3142" spans="26:71" s="4" customFormat="1">
      <c r="Z3142" s="20"/>
      <c r="AK3142" s="20"/>
      <c r="BS3142" s="10"/>
    </row>
    <row r="3143" spans="26:71" s="4" customFormat="1">
      <c r="Z3143" s="20"/>
      <c r="AK3143" s="20"/>
      <c r="AL3143" s="20"/>
      <c r="BS3143" s="10"/>
    </row>
    <row r="3144" spans="26:71" s="4" customFormat="1">
      <c r="Z3144" s="20"/>
      <c r="AK3144" s="20"/>
      <c r="AL3144" s="20"/>
      <c r="BS3144" s="10"/>
    </row>
    <row r="3145" spans="26:71" s="4" customFormat="1">
      <c r="Z3145" s="20"/>
      <c r="AK3145" s="20"/>
      <c r="AL3145" s="20"/>
      <c r="BS3145" s="10"/>
    </row>
    <row r="3146" spans="26:71" s="4" customFormat="1">
      <c r="Z3146" s="20"/>
      <c r="AK3146" s="20"/>
      <c r="BS3146" s="10"/>
    </row>
    <row r="3147" spans="26:71" s="4" customFormat="1">
      <c r="Z3147" s="20"/>
      <c r="AK3147" s="20"/>
      <c r="BS3147" s="10"/>
    </row>
    <row r="3148" spans="26:71" s="4" customFormat="1">
      <c r="Z3148" s="20"/>
      <c r="AK3148" s="20"/>
      <c r="BS3148" s="10"/>
    </row>
    <row r="3149" spans="26:71" s="4" customFormat="1">
      <c r="Z3149" s="20"/>
      <c r="AK3149" s="20"/>
      <c r="BS3149" s="10"/>
    </row>
    <row r="3150" spans="26:71" s="4" customFormat="1">
      <c r="Z3150" s="20"/>
      <c r="AK3150" s="20"/>
      <c r="AL3150" s="20"/>
      <c r="BS3150" s="10"/>
    </row>
    <row r="3151" spans="26:71" s="4" customFormat="1">
      <c r="Z3151" s="20"/>
      <c r="AK3151" s="20"/>
      <c r="AL3151" s="20"/>
      <c r="BS3151" s="10"/>
    </row>
    <row r="3152" spans="26:71" s="4" customFormat="1">
      <c r="Z3152" s="20"/>
      <c r="AK3152" s="20"/>
      <c r="AL3152" s="20"/>
      <c r="BS3152" s="10"/>
    </row>
    <row r="3153" spans="26:71" s="4" customFormat="1">
      <c r="Z3153" s="20"/>
      <c r="AK3153" s="20"/>
      <c r="AL3153" s="20"/>
      <c r="BS3153" s="10"/>
    </row>
    <row r="3154" spans="26:71" s="4" customFormat="1">
      <c r="Z3154" s="20"/>
      <c r="AK3154" s="20"/>
      <c r="AL3154" s="20"/>
      <c r="BS3154" s="10"/>
    </row>
    <row r="3155" spans="26:71" s="4" customFormat="1">
      <c r="Z3155" s="20"/>
      <c r="AK3155" s="20"/>
      <c r="AL3155" s="20"/>
      <c r="BS3155" s="10"/>
    </row>
    <row r="3156" spans="26:71" s="4" customFormat="1">
      <c r="Z3156" s="20"/>
      <c r="AK3156" s="20"/>
      <c r="AL3156" s="20"/>
      <c r="BS3156" s="10"/>
    </row>
    <row r="3157" spans="26:71" s="4" customFormat="1">
      <c r="Z3157" s="20"/>
      <c r="AK3157" s="20"/>
      <c r="AL3157" s="20"/>
      <c r="BS3157" s="10"/>
    </row>
    <row r="3158" spans="26:71" s="4" customFormat="1">
      <c r="Z3158" s="20"/>
      <c r="AK3158" s="20"/>
      <c r="AL3158" s="20"/>
      <c r="BS3158" s="10"/>
    </row>
    <row r="3159" spans="26:71" s="4" customFormat="1">
      <c r="Z3159" s="20"/>
      <c r="AK3159" s="20"/>
      <c r="AL3159" s="20"/>
      <c r="BS3159" s="10"/>
    </row>
    <row r="3160" spans="26:71" s="4" customFormat="1">
      <c r="Z3160" s="20"/>
      <c r="AK3160" s="20"/>
      <c r="AL3160" s="20"/>
      <c r="BS3160" s="10"/>
    </row>
    <row r="3161" spans="26:71" s="4" customFormat="1">
      <c r="Z3161" s="20"/>
      <c r="AK3161" s="20"/>
      <c r="AL3161" s="20"/>
      <c r="BS3161" s="10"/>
    </row>
    <row r="3162" spans="26:71" s="4" customFormat="1">
      <c r="Z3162" s="20"/>
      <c r="AK3162" s="20"/>
      <c r="AL3162" s="20"/>
      <c r="BS3162" s="10"/>
    </row>
    <row r="3163" spans="26:71" s="4" customFormat="1">
      <c r="Z3163" s="20"/>
      <c r="AK3163" s="20"/>
      <c r="AL3163" s="20"/>
      <c r="BS3163" s="10"/>
    </row>
    <row r="3164" spans="26:71" s="4" customFormat="1">
      <c r="Z3164" s="20"/>
      <c r="AK3164" s="20"/>
      <c r="AL3164" s="20"/>
      <c r="BS3164" s="10"/>
    </row>
    <row r="3165" spans="26:71" s="4" customFormat="1">
      <c r="Z3165" s="20"/>
      <c r="AK3165" s="20"/>
      <c r="AL3165" s="20"/>
      <c r="BS3165" s="10"/>
    </row>
    <row r="3166" spans="26:71" s="4" customFormat="1">
      <c r="Z3166" s="20"/>
      <c r="AK3166" s="20"/>
      <c r="AL3166" s="20"/>
      <c r="BS3166" s="10"/>
    </row>
    <row r="3167" spans="26:71" s="4" customFormat="1">
      <c r="Z3167" s="20"/>
      <c r="AK3167" s="20"/>
      <c r="AL3167" s="20"/>
      <c r="BS3167" s="10"/>
    </row>
    <row r="3168" spans="26:71" s="4" customFormat="1">
      <c r="Z3168" s="20"/>
      <c r="AK3168" s="20"/>
      <c r="BS3168" s="10"/>
    </row>
    <row r="3169" spans="26:71" s="4" customFormat="1">
      <c r="Z3169" s="20"/>
      <c r="AK3169" s="20"/>
      <c r="AL3169" s="20"/>
      <c r="BS3169" s="10"/>
    </row>
    <row r="3170" spans="26:71" s="4" customFormat="1">
      <c r="Z3170" s="20"/>
      <c r="AK3170" s="20"/>
      <c r="AL3170" s="20"/>
      <c r="BS3170" s="10"/>
    </row>
    <row r="3171" spans="26:71" s="4" customFormat="1">
      <c r="Z3171" s="20"/>
      <c r="AK3171" s="20"/>
      <c r="AL3171" s="20"/>
      <c r="BS3171" s="10"/>
    </row>
    <row r="3172" spans="26:71" s="4" customFormat="1">
      <c r="Z3172" s="20"/>
      <c r="AK3172" s="20"/>
      <c r="AL3172" s="20"/>
      <c r="BS3172" s="10"/>
    </row>
    <row r="3173" spans="26:71" s="4" customFormat="1">
      <c r="Z3173" s="20"/>
      <c r="AK3173" s="20"/>
      <c r="BS3173" s="10"/>
    </row>
    <row r="3174" spans="26:71" s="4" customFormat="1">
      <c r="Z3174" s="20"/>
      <c r="AK3174" s="20"/>
      <c r="AL3174" s="20"/>
      <c r="BS3174" s="10"/>
    </row>
    <row r="3175" spans="26:71" s="4" customFormat="1">
      <c r="Z3175" s="20"/>
      <c r="AK3175" s="20"/>
      <c r="AL3175" s="20"/>
      <c r="BS3175" s="10"/>
    </row>
    <row r="3176" spans="26:71" s="4" customFormat="1">
      <c r="Z3176" s="20"/>
      <c r="AK3176" s="20"/>
      <c r="AL3176" s="20"/>
      <c r="BS3176" s="10"/>
    </row>
    <row r="3177" spans="26:71" s="4" customFormat="1">
      <c r="Z3177" s="20"/>
      <c r="AK3177" s="20"/>
      <c r="BS3177" s="10"/>
    </row>
    <row r="3178" spans="26:71" s="4" customFormat="1">
      <c r="Z3178" s="20"/>
      <c r="AK3178" s="20"/>
      <c r="AL3178" s="20"/>
      <c r="BS3178" s="10"/>
    </row>
    <row r="3179" spans="26:71" s="4" customFormat="1">
      <c r="Z3179" s="20"/>
      <c r="AK3179" s="20"/>
      <c r="BS3179" s="10"/>
    </row>
    <row r="3180" spans="26:71" s="4" customFormat="1">
      <c r="Z3180" s="20"/>
      <c r="AK3180" s="20"/>
      <c r="AL3180" s="20"/>
      <c r="BS3180" s="10"/>
    </row>
    <row r="3181" spans="26:71" s="4" customFormat="1">
      <c r="Z3181" s="20"/>
      <c r="AK3181" s="20"/>
      <c r="AL3181" s="20"/>
      <c r="BS3181" s="10"/>
    </row>
    <row r="3182" spans="26:71" s="4" customFormat="1">
      <c r="Z3182" s="20"/>
      <c r="AK3182" s="20"/>
      <c r="BS3182" s="10"/>
    </row>
    <row r="3183" spans="26:71" s="4" customFormat="1">
      <c r="Z3183" s="20"/>
      <c r="AK3183" s="20"/>
      <c r="AL3183" s="20"/>
      <c r="BS3183" s="10"/>
    </row>
    <row r="3184" spans="26:71" s="4" customFormat="1">
      <c r="Z3184" s="20"/>
      <c r="AK3184" s="20"/>
      <c r="BS3184" s="10"/>
    </row>
    <row r="3185" spans="26:114" s="4" customFormat="1">
      <c r="Z3185" s="20"/>
      <c r="AK3185" s="20"/>
      <c r="BS3185" s="10"/>
    </row>
    <row r="3186" spans="26:114" s="4" customFormat="1">
      <c r="Z3186" s="20"/>
      <c r="AK3186" s="20"/>
      <c r="AL3186" s="20"/>
      <c r="BS3186" s="10"/>
      <c r="DJ3186" s="20"/>
    </row>
    <row r="3187" spans="26:114" s="4" customFormat="1">
      <c r="Z3187" s="20"/>
      <c r="AK3187" s="20"/>
      <c r="BS3187" s="10"/>
      <c r="DJ3187" s="20"/>
    </row>
    <row r="3188" spans="26:114" s="4" customFormat="1">
      <c r="Z3188" s="20"/>
      <c r="AK3188" s="20"/>
      <c r="AL3188" s="20"/>
      <c r="BS3188" s="10"/>
    </row>
    <row r="3189" spans="26:114" s="4" customFormat="1">
      <c r="Z3189" s="20"/>
      <c r="AK3189" s="20"/>
      <c r="AL3189" s="20"/>
      <c r="BS3189" s="10"/>
    </row>
    <row r="3190" spans="26:114" s="4" customFormat="1">
      <c r="Z3190" s="20"/>
      <c r="AK3190" s="20"/>
      <c r="BS3190" s="10"/>
    </row>
    <row r="3191" spans="26:114" s="4" customFormat="1">
      <c r="Z3191" s="20"/>
      <c r="AK3191" s="20"/>
      <c r="AL3191" s="20"/>
      <c r="BS3191" s="10"/>
    </row>
    <row r="3192" spans="26:114" s="4" customFormat="1">
      <c r="Z3192" s="20"/>
      <c r="AK3192" s="20"/>
      <c r="AL3192" s="20"/>
      <c r="BS3192" s="10"/>
    </row>
    <row r="3193" spans="26:114" s="4" customFormat="1">
      <c r="Z3193" s="20"/>
      <c r="AK3193" s="20"/>
      <c r="AL3193" s="20"/>
      <c r="BS3193" s="10"/>
      <c r="DJ3193" s="20"/>
    </row>
    <row r="3194" spans="26:114" s="4" customFormat="1">
      <c r="Z3194" s="20"/>
      <c r="AK3194" s="20"/>
      <c r="BS3194" s="10"/>
    </row>
    <row r="3195" spans="26:114" s="4" customFormat="1">
      <c r="Z3195" s="20"/>
      <c r="AK3195" s="20"/>
      <c r="BS3195" s="10"/>
    </row>
    <row r="3196" spans="26:114" s="4" customFormat="1">
      <c r="Z3196" s="20"/>
      <c r="AK3196" s="20"/>
      <c r="AL3196" s="20"/>
      <c r="BS3196" s="10"/>
    </row>
    <row r="3197" spans="26:114" s="4" customFormat="1">
      <c r="Z3197" s="20"/>
      <c r="AK3197" s="20"/>
      <c r="AL3197" s="20"/>
      <c r="BS3197" s="10"/>
    </row>
    <row r="3198" spans="26:114" s="4" customFormat="1">
      <c r="Z3198" s="20"/>
      <c r="AK3198" s="20"/>
      <c r="AL3198" s="20"/>
      <c r="BS3198" s="10"/>
    </row>
    <row r="3199" spans="26:114" s="4" customFormat="1">
      <c r="Z3199" s="20"/>
      <c r="AK3199" s="20"/>
      <c r="AL3199" s="20"/>
      <c r="BS3199" s="10"/>
    </row>
    <row r="3200" spans="26:114" s="4" customFormat="1">
      <c r="Z3200" s="20"/>
      <c r="AK3200" s="20"/>
      <c r="AL3200" s="20"/>
      <c r="BS3200" s="10"/>
    </row>
    <row r="3201" spans="26:114" s="4" customFormat="1">
      <c r="Z3201" s="20"/>
      <c r="AK3201" s="20"/>
      <c r="AL3201" s="20"/>
      <c r="BS3201" s="10"/>
    </row>
    <row r="3202" spans="26:114" s="4" customFormat="1">
      <c r="Z3202" s="20"/>
      <c r="AK3202" s="20"/>
      <c r="BS3202" s="10"/>
    </row>
    <row r="3203" spans="26:114" s="4" customFormat="1">
      <c r="Z3203" s="20"/>
      <c r="AK3203" s="20"/>
      <c r="AL3203" s="20"/>
      <c r="BS3203" s="10"/>
    </row>
    <row r="3204" spans="26:114" s="4" customFormat="1">
      <c r="Z3204" s="20"/>
      <c r="AK3204" s="20"/>
      <c r="BS3204" s="10"/>
    </row>
    <row r="3205" spans="26:114" s="4" customFormat="1">
      <c r="Z3205" s="20"/>
      <c r="AK3205" s="20"/>
      <c r="BS3205" s="10"/>
    </row>
    <row r="3206" spans="26:114" s="4" customFormat="1">
      <c r="Z3206" s="20"/>
      <c r="AK3206" s="20"/>
      <c r="AL3206" s="20"/>
      <c r="BS3206" s="10"/>
    </row>
    <row r="3207" spans="26:114" s="4" customFormat="1">
      <c r="Z3207" s="20"/>
      <c r="AK3207" s="20"/>
      <c r="BS3207" s="10"/>
    </row>
    <row r="3208" spans="26:114" s="4" customFormat="1">
      <c r="Z3208" s="20"/>
      <c r="AK3208" s="20"/>
      <c r="BS3208" s="10"/>
    </row>
    <row r="3209" spans="26:114" s="4" customFormat="1">
      <c r="Z3209" s="20"/>
      <c r="AK3209" s="20"/>
      <c r="BS3209" s="10"/>
      <c r="DJ3209" s="20"/>
    </row>
    <row r="3210" spans="26:114" s="4" customFormat="1">
      <c r="Z3210" s="20"/>
      <c r="AK3210" s="20"/>
      <c r="AL3210" s="20"/>
      <c r="BS3210" s="10"/>
      <c r="DJ3210" s="20"/>
    </row>
    <row r="3211" spans="26:114" s="4" customFormat="1">
      <c r="Z3211" s="20"/>
      <c r="AK3211" s="20"/>
      <c r="BS3211" s="10"/>
    </row>
    <row r="3212" spans="26:114" s="4" customFormat="1">
      <c r="Z3212" s="20"/>
      <c r="AK3212" s="20"/>
      <c r="BS3212" s="10"/>
    </row>
    <row r="3213" spans="26:114" s="4" customFormat="1">
      <c r="Z3213" s="20"/>
      <c r="AK3213" s="20"/>
      <c r="BS3213" s="10"/>
    </row>
    <row r="3214" spans="26:114" s="4" customFormat="1">
      <c r="Z3214" s="20"/>
      <c r="AK3214" s="20"/>
      <c r="AL3214" s="20"/>
      <c r="BS3214" s="10"/>
    </row>
    <row r="3215" spans="26:114" s="4" customFormat="1">
      <c r="Z3215" s="20"/>
      <c r="AK3215" s="20"/>
      <c r="AL3215" s="20"/>
      <c r="BS3215" s="10"/>
      <c r="DJ3215" s="20"/>
    </row>
    <row r="3216" spans="26:114" s="4" customFormat="1">
      <c r="Z3216" s="20"/>
      <c r="AK3216" s="20"/>
      <c r="BS3216" s="10"/>
    </row>
    <row r="3217" spans="26:114" s="4" customFormat="1">
      <c r="Z3217" s="20"/>
      <c r="AK3217" s="20"/>
      <c r="AL3217" s="20"/>
      <c r="BS3217" s="10"/>
    </row>
    <row r="3218" spans="26:114" s="4" customFormat="1">
      <c r="Z3218" s="20"/>
      <c r="AK3218" s="20"/>
      <c r="BS3218" s="10"/>
      <c r="DJ3218" s="20"/>
    </row>
    <row r="3219" spans="26:114" s="4" customFormat="1">
      <c r="Z3219" s="20"/>
      <c r="AK3219" s="20"/>
      <c r="BS3219" s="10"/>
    </row>
    <row r="3220" spans="26:114" s="4" customFormat="1">
      <c r="Z3220" s="20"/>
      <c r="AK3220" s="20"/>
      <c r="AL3220" s="20"/>
      <c r="BS3220" s="10"/>
    </row>
    <row r="3221" spans="26:114" s="4" customFormat="1">
      <c r="Z3221" s="20"/>
      <c r="AK3221" s="20"/>
      <c r="BS3221" s="10"/>
    </row>
    <row r="3222" spans="26:114" s="4" customFormat="1">
      <c r="Z3222" s="20"/>
      <c r="AK3222" s="20"/>
      <c r="BS3222" s="10"/>
    </row>
    <row r="3223" spans="26:114" s="4" customFormat="1">
      <c r="Z3223" s="20"/>
      <c r="AK3223" s="20"/>
      <c r="AL3223" s="20"/>
      <c r="BS3223" s="10"/>
    </row>
    <row r="3224" spans="26:114" s="4" customFormat="1">
      <c r="Z3224" s="20"/>
      <c r="AK3224" s="20"/>
      <c r="BS3224" s="10"/>
    </row>
    <row r="3225" spans="26:114" s="4" customFormat="1">
      <c r="Z3225" s="20"/>
      <c r="AK3225" s="20"/>
      <c r="BS3225" s="10"/>
    </row>
    <row r="3226" spans="26:114" s="4" customFormat="1">
      <c r="Z3226" s="20"/>
      <c r="AK3226" s="20"/>
      <c r="BS3226" s="10"/>
    </row>
    <row r="3227" spans="26:114" s="4" customFormat="1">
      <c r="Z3227" s="20"/>
      <c r="AK3227" s="20"/>
      <c r="BS3227" s="10"/>
    </row>
    <row r="3228" spans="26:114" s="4" customFormat="1">
      <c r="Z3228" s="20"/>
      <c r="AK3228" s="20"/>
      <c r="AL3228" s="20"/>
      <c r="BS3228" s="10"/>
    </row>
    <row r="3229" spans="26:114" s="4" customFormat="1">
      <c r="Z3229" s="20"/>
      <c r="AK3229" s="20"/>
      <c r="BS3229" s="10"/>
    </row>
    <row r="3230" spans="26:114" s="4" customFormat="1">
      <c r="Z3230" s="20"/>
      <c r="AK3230" s="20"/>
      <c r="AL3230" s="20"/>
      <c r="BS3230" s="10"/>
      <c r="DJ3230" s="20"/>
    </row>
    <row r="3231" spans="26:114" s="4" customFormat="1">
      <c r="Z3231" s="20"/>
      <c r="AK3231" s="20"/>
      <c r="AL3231" s="20"/>
      <c r="BS3231" s="10"/>
    </row>
    <row r="3232" spans="26:114" s="4" customFormat="1">
      <c r="Z3232" s="20"/>
      <c r="AK3232" s="20"/>
      <c r="AL3232" s="20"/>
      <c r="BS3232" s="10"/>
    </row>
    <row r="3233" spans="26:71" s="4" customFormat="1">
      <c r="Z3233" s="20"/>
      <c r="AK3233" s="20"/>
      <c r="AL3233" s="20"/>
      <c r="BS3233" s="10"/>
    </row>
    <row r="3234" spans="26:71" s="4" customFormat="1">
      <c r="Z3234" s="20"/>
      <c r="AK3234" s="20"/>
      <c r="AL3234" s="20"/>
      <c r="BS3234" s="10"/>
    </row>
    <row r="3235" spans="26:71" s="4" customFormat="1">
      <c r="Z3235" s="20"/>
      <c r="AK3235" s="20"/>
      <c r="AL3235" s="20"/>
      <c r="BS3235" s="10"/>
    </row>
    <row r="3236" spans="26:71" s="4" customFormat="1">
      <c r="Z3236" s="20"/>
      <c r="AK3236" s="20"/>
      <c r="AL3236" s="20"/>
      <c r="BS3236" s="10"/>
    </row>
    <row r="3237" spans="26:71" s="4" customFormat="1">
      <c r="Z3237" s="20"/>
      <c r="AK3237" s="20"/>
      <c r="AL3237" s="20"/>
      <c r="BS3237" s="10"/>
    </row>
    <row r="3238" spans="26:71" s="4" customFormat="1">
      <c r="Z3238" s="20"/>
      <c r="AK3238" s="20"/>
      <c r="AL3238" s="20"/>
      <c r="BS3238" s="10"/>
    </row>
    <row r="3239" spans="26:71" s="4" customFormat="1">
      <c r="Z3239" s="20"/>
      <c r="AK3239" s="20"/>
      <c r="AL3239" s="20"/>
      <c r="BS3239" s="10"/>
    </row>
    <row r="3240" spans="26:71" s="4" customFormat="1">
      <c r="Z3240" s="20"/>
      <c r="AK3240" s="20"/>
      <c r="AL3240" s="20"/>
      <c r="BS3240" s="10"/>
    </row>
    <row r="3241" spans="26:71" s="4" customFormat="1">
      <c r="Z3241" s="20"/>
      <c r="AK3241" s="20"/>
      <c r="BS3241" s="10"/>
    </row>
    <row r="3242" spans="26:71" s="4" customFormat="1">
      <c r="Z3242" s="20"/>
      <c r="AK3242" s="20"/>
      <c r="AL3242" s="20"/>
      <c r="BS3242" s="10"/>
    </row>
    <row r="3243" spans="26:71" s="4" customFormat="1">
      <c r="Z3243" s="20"/>
      <c r="AK3243" s="20"/>
      <c r="BS3243" s="10"/>
    </row>
    <row r="3244" spans="26:71" s="4" customFormat="1">
      <c r="Z3244" s="20"/>
      <c r="AK3244" s="20"/>
      <c r="BS3244" s="10"/>
    </row>
    <row r="3245" spans="26:71" s="4" customFormat="1">
      <c r="Z3245" s="20"/>
      <c r="AK3245" s="20"/>
      <c r="AL3245" s="20"/>
      <c r="BS3245" s="10"/>
    </row>
    <row r="3246" spans="26:71" s="4" customFormat="1">
      <c r="Z3246" s="20"/>
      <c r="AK3246" s="20"/>
      <c r="BS3246" s="10"/>
    </row>
    <row r="3247" spans="26:71" s="4" customFormat="1">
      <c r="Z3247" s="20"/>
      <c r="AK3247" s="20"/>
      <c r="AL3247" s="20"/>
      <c r="BS3247" s="10"/>
    </row>
    <row r="3248" spans="26:71" s="4" customFormat="1">
      <c r="Z3248" s="20"/>
      <c r="AK3248" s="20"/>
      <c r="BS3248" s="10"/>
    </row>
    <row r="3249" spans="26:71" s="4" customFormat="1">
      <c r="Z3249" s="20"/>
      <c r="AK3249" s="20"/>
      <c r="AL3249" s="20"/>
      <c r="BS3249" s="10"/>
    </row>
    <row r="3250" spans="26:71" s="4" customFormat="1">
      <c r="Z3250" s="20"/>
      <c r="AK3250" s="20"/>
      <c r="BS3250" s="10"/>
    </row>
    <row r="3251" spans="26:71" s="4" customFormat="1">
      <c r="Z3251" s="20"/>
      <c r="AK3251" s="20"/>
      <c r="AL3251" s="20"/>
      <c r="BS3251" s="10"/>
    </row>
    <row r="3252" spans="26:71" s="4" customFormat="1">
      <c r="Z3252" s="20"/>
      <c r="AK3252" s="20"/>
      <c r="AL3252" s="20"/>
      <c r="BS3252" s="10"/>
    </row>
    <row r="3253" spans="26:71" s="4" customFormat="1">
      <c r="Z3253" s="20"/>
      <c r="AK3253" s="20"/>
      <c r="BS3253" s="10"/>
    </row>
    <row r="3254" spans="26:71" s="4" customFormat="1">
      <c r="Z3254" s="20"/>
      <c r="AK3254" s="20"/>
      <c r="AL3254" s="20"/>
      <c r="BS3254" s="10"/>
    </row>
    <row r="3255" spans="26:71" s="4" customFormat="1">
      <c r="Z3255" s="20"/>
      <c r="AK3255" s="20"/>
      <c r="BS3255" s="10"/>
    </row>
    <row r="3256" spans="26:71" s="4" customFormat="1">
      <c r="Z3256" s="20"/>
      <c r="AK3256" s="20"/>
      <c r="BS3256" s="10"/>
    </row>
    <row r="3257" spans="26:71" s="4" customFormat="1">
      <c r="Z3257" s="20"/>
      <c r="AK3257" s="20"/>
      <c r="AL3257" s="20"/>
      <c r="BS3257" s="10"/>
    </row>
    <row r="3258" spans="26:71" s="4" customFormat="1">
      <c r="Z3258" s="20"/>
      <c r="AK3258" s="20"/>
      <c r="AL3258" s="20"/>
      <c r="BS3258" s="10"/>
    </row>
    <row r="3259" spans="26:71" s="4" customFormat="1">
      <c r="Z3259" s="20"/>
      <c r="AK3259" s="20"/>
      <c r="AL3259" s="20"/>
      <c r="BS3259" s="10"/>
    </row>
    <row r="3260" spans="26:71" s="4" customFormat="1">
      <c r="Z3260" s="20"/>
      <c r="AK3260" s="20"/>
      <c r="AL3260" s="20"/>
      <c r="BS3260" s="10"/>
    </row>
    <row r="3261" spans="26:71" s="4" customFormat="1">
      <c r="Z3261" s="20"/>
      <c r="AK3261" s="20"/>
      <c r="BS3261" s="10"/>
    </row>
    <row r="3262" spans="26:71" s="4" customFormat="1">
      <c r="Z3262" s="20"/>
      <c r="AK3262" s="20"/>
      <c r="AL3262" s="20"/>
      <c r="BS3262" s="10"/>
    </row>
    <row r="3263" spans="26:71" s="4" customFormat="1">
      <c r="Z3263" s="20"/>
      <c r="AK3263" s="20"/>
      <c r="AL3263" s="20"/>
      <c r="BS3263" s="10"/>
    </row>
    <row r="3264" spans="26:71" s="4" customFormat="1">
      <c r="Z3264" s="20"/>
      <c r="AK3264" s="20"/>
      <c r="AL3264" s="20"/>
      <c r="BS3264" s="10"/>
    </row>
    <row r="3265" spans="26:114" s="4" customFormat="1">
      <c r="Z3265" s="20"/>
      <c r="AK3265" s="20"/>
      <c r="AL3265" s="20"/>
      <c r="BS3265" s="10"/>
    </row>
    <row r="3266" spans="26:114" s="4" customFormat="1">
      <c r="Z3266" s="20"/>
      <c r="AK3266" s="20"/>
      <c r="AL3266" s="20"/>
      <c r="BS3266" s="10"/>
    </row>
    <row r="3267" spans="26:114" s="4" customFormat="1">
      <c r="Z3267" s="20"/>
      <c r="AK3267" s="20"/>
      <c r="BS3267" s="10"/>
    </row>
    <row r="3268" spans="26:114" s="4" customFormat="1">
      <c r="Z3268" s="20"/>
      <c r="AK3268" s="20"/>
      <c r="BS3268" s="10"/>
    </row>
    <row r="3269" spans="26:114" s="4" customFormat="1">
      <c r="Z3269" s="20"/>
      <c r="AK3269" s="20"/>
      <c r="BS3269" s="10"/>
      <c r="DJ3269" s="20"/>
    </row>
    <row r="3270" spans="26:114" s="4" customFormat="1">
      <c r="Z3270" s="20"/>
      <c r="AK3270" s="20"/>
      <c r="AL3270" s="20"/>
      <c r="BS3270" s="10"/>
    </row>
    <row r="3271" spans="26:114" s="4" customFormat="1">
      <c r="Z3271" s="20"/>
      <c r="AK3271" s="20"/>
      <c r="BS3271" s="10"/>
    </row>
    <row r="3272" spans="26:114" s="4" customFormat="1">
      <c r="Z3272" s="20"/>
      <c r="AK3272" s="20"/>
      <c r="BS3272" s="10"/>
    </row>
    <row r="3273" spans="26:114" s="4" customFormat="1">
      <c r="Z3273" s="20"/>
      <c r="AK3273" s="20"/>
      <c r="BS3273" s="10"/>
    </row>
    <row r="3274" spans="26:114" s="4" customFormat="1">
      <c r="Z3274" s="20"/>
      <c r="AK3274" s="20"/>
      <c r="BS3274" s="10"/>
    </row>
    <row r="3275" spans="26:114" s="4" customFormat="1">
      <c r="Z3275" s="20"/>
      <c r="AK3275" s="20"/>
      <c r="AL3275" s="20"/>
      <c r="BS3275" s="10"/>
      <c r="DJ3275" s="20"/>
    </row>
    <row r="3276" spans="26:114" s="4" customFormat="1">
      <c r="Z3276" s="20"/>
      <c r="AK3276" s="20"/>
      <c r="BS3276" s="10"/>
    </row>
    <row r="3277" spans="26:114" s="4" customFormat="1">
      <c r="Z3277" s="20"/>
      <c r="AK3277" s="20"/>
      <c r="BS3277" s="10"/>
      <c r="DJ3277" s="20"/>
    </row>
    <row r="3278" spans="26:114" s="4" customFormat="1">
      <c r="Z3278" s="20"/>
      <c r="AK3278" s="20"/>
      <c r="BS3278" s="10"/>
      <c r="DJ3278" s="20"/>
    </row>
    <row r="3279" spans="26:114" s="4" customFormat="1">
      <c r="Z3279" s="20"/>
      <c r="AK3279" s="20"/>
      <c r="BS3279" s="10"/>
    </row>
    <row r="3280" spans="26:114" s="4" customFormat="1">
      <c r="Z3280" s="20"/>
      <c r="AK3280" s="20"/>
      <c r="BS3280" s="10"/>
    </row>
    <row r="3281" spans="26:114" s="4" customFormat="1">
      <c r="Z3281" s="20"/>
      <c r="AK3281" s="20"/>
      <c r="BS3281" s="10"/>
    </row>
    <row r="3282" spans="26:114" s="4" customFormat="1">
      <c r="Z3282" s="20"/>
      <c r="AK3282" s="20"/>
      <c r="BS3282" s="10"/>
      <c r="DJ3282" s="20"/>
    </row>
    <row r="3283" spans="26:114" s="4" customFormat="1">
      <c r="Z3283" s="20"/>
      <c r="AK3283" s="20"/>
      <c r="AL3283" s="20"/>
      <c r="BS3283" s="10"/>
    </row>
    <row r="3284" spans="26:114" s="4" customFormat="1">
      <c r="Z3284" s="20"/>
      <c r="AK3284" s="20"/>
      <c r="BS3284" s="10"/>
      <c r="DJ3284" s="20"/>
    </row>
    <row r="3285" spans="26:114" s="4" customFormat="1">
      <c r="Z3285" s="20"/>
      <c r="AK3285" s="20"/>
      <c r="BS3285" s="10"/>
      <c r="DJ3285" s="20"/>
    </row>
    <row r="3286" spans="26:114" s="4" customFormat="1">
      <c r="Z3286" s="20"/>
      <c r="AK3286" s="20"/>
      <c r="BS3286" s="10"/>
    </row>
    <row r="3287" spans="26:114" s="4" customFormat="1">
      <c r="Z3287" s="20"/>
      <c r="AK3287" s="20"/>
      <c r="AL3287" s="20"/>
      <c r="BS3287" s="10"/>
    </row>
    <row r="3288" spans="26:114" s="4" customFormat="1">
      <c r="Z3288" s="20"/>
      <c r="AK3288" s="20"/>
      <c r="BS3288" s="10"/>
    </row>
    <row r="3289" spans="26:114" s="4" customFormat="1">
      <c r="Z3289" s="20"/>
      <c r="AK3289" s="20"/>
      <c r="BS3289" s="10"/>
    </row>
    <row r="3290" spans="26:114" s="4" customFormat="1">
      <c r="Z3290" s="20"/>
      <c r="AK3290" s="20"/>
      <c r="BS3290" s="10"/>
    </row>
    <row r="3291" spans="26:114" s="4" customFormat="1">
      <c r="Z3291" s="20"/>
      <c r="AK3291" s="20"/>
      <c r="BS3291" s="10"/>
    </row>
    <row r="3292" spans="26:114" s="4" customFormat="1">
      <c r="Z3292" s="20"/>
      <c r="AK3292" s="20"/>
      <c r="AL3292" s="20"/>
      <c r="BS3292" s="10"/>
    </row>
    <row r="3293" spans="26:114" s="4" customFormat="1">
      <c r="Z3293" s="20"/>
      <c r="AK3293" s="20"/>
      <c r="AL3293" s="20"/>
      <c r="BS3293" s="10"/>
    </row>
    <row r="3294" spans="26:114" s="4" customFormat="1">
      <c r="Z3294" s="20"/>
      <c r="AK3294" s="20"/>
      <c r="BS3294" s="10"/>
    </row>
    <row r="3295" spans="26:114" s="4" customFormat="1">
      <c r="Z3295" s="20"/>
      <c r="AK3295" s="20"/>
      <c r="BS3295" s="10"/>
    </row>
    <row r="3296" spans="26:114" s="4" customFormat="1">
      <c r="Z3296" s="20"/>
      <c r="AK3296" s="20"/>
      <c r="AL3296" s="20"/>
      <c r="BS3296" s="10"/>
    </row>
    <row r="3297" spans="26:71" s="4" customFormat="1">
      <c r="Z3297" s="20"/>
      <c r="AK3297" s="20"/>
      <c r="AL3297" s="20"/>
      <c r="BS3297" s="10"/>
    </row>
    <row r="3298" spans="26:71" s="4" customFormat="1">
      <c r="Z3298" s="20"/>
      <c r="AK3298" s="20"/>
      <c r="AL3298" s="20"/>
      <c r="BS3298" s="10"/>
    </row>
    <row r="3299" spans="26:71" s="4" customFormat="1">
      <c r="Z3299" s="20"/>
      <c r="AK3299" s="20"/>
      <c r="AL3299" s="20"/>
      <c r="BS3299" s="10"/>
    </row>
    <row r="3300" spans="26:71" s="4" customFormat="1">
      <c r="Z3300" s="20"/>
      <c r="AK3300" s="20"/>
      <c r="BS3300" s="10"/>
    </row>
    <row r="3301" spans="26:71" s="4" customFormat="1">
      <c r="Z3301" s="20"/>
      <c r="AK3301" s="20"/>
      <c r="BS3301" s="10"/>
    </row>
    <row r="3302" spans="26:71" s="4" customFormat="1">
      <c r="Z3302" s="20"/>
      <c r="AK3302" s="20"/>
      <c r="AL3302" s="20"/>
      <c r="BS3302" s="10"/>
    </row>
    <row r="3303" spans="26:71" s="4" customFormat="1">
      <c r="Z3303" s="20"/>
      <c r="AK3303" s="20"/>
      <c r="BS3303" s="10"/>
    </row>
    <row r="3304" spans="26:71" s="4" customFormat="1">
      <c r="Z3304" s="20"/>
      <c r="AK3304" s="20"/>
      <c r="BS3304" s="10"/>
    </row>
    <row r="3305" spans="26:71" s="4" customFormat="1">
      <c r="Z3305" s="20"/>
      <c r="AK3305" s="20"/>
      <c r="BS3305" s="10"/>
    </row>
    <row r="3306" spans="26:71" s="4" customFormat="1">
      <c r="Z3306" s="20"/>
      <c r="AK3306" s="20"/>
      <c r="BS3306" s="10"/>
    </row>
    <row r="3307" spans="26:71" s="4" customFormat="1">
      <c r="Z3307" s="20"/>
      <c r="AK3307" s="20"/>
      <c r="BS3307" s="10"/>
    </row>
    <row r="3308" spans="26:71" s="4" customFormat="1">
      <c r="Z3308" s="20"/>
      <c r="AK3308" s="20"/>
      <c r="BS3308" s="10"/>
    </row>
    <row r="3309" spans="26:71" s="4" customFormat="1">
      <c r="Z3309" s="20"/>
      <c r="AK3309" s="20"/>
      <c r="BS3309" s="10"/>
    </row>
    <row r="3310" spans="26:71" s="4" customFormat="1">
      <c r="Z3310" s="20"/>
      <c r="AK3310" s="20"/>
      <c r="BS3310" s="10"/>
    </row>
    <row r="3311" spans="26:71" s="4" customFormat="1">
      <c r="Z3311" s="20"/>
      <c r="AK3311" s="20"/>
      <c r="BS3311" s="10"/>
    </row>
    <row r="3312" spans="26:71" s="4" customFormat="1">
      <c r="Z3312" s="20"/>
      <c r="AK3312" s="20"/>
      <c r="BS3312" s="10"/>
    </row>
    <row r="3313" spans="26:114" s="4" customFormat="1">
      <c r="Z3313" s="20"/>
      <c r="AK3313" s="20"/>
      <c r="BS3313" s="10"/>
    </row>
    <row r="3314" spans="26:114" s="4" customFormat="1">
      <c r="Z3314" s="20"/>
      <c r="AK3314" s="20"/>
      <c r="BS3314" s="10"/>
    </row>
    <row r="3315" spans="26:114" s="4" customFormat="1">
      <c r="Z3315" s="20"/>
      <c r="AK3315" s="20"/>
      <c r="BS3315" s="10"/>
    </row>
    <row r="3316" spans="26:114" s="4" customFormat="1">
      <c r="Z3316" s="20"/>
      <c r="AK3316" s="20"/>
      <c r="BS3316" s="10"/>
    </row>
    <row r="3317" spans="26:114" s="4" customFormat="1">
      <c r="Z3317" s="20"/>
      <c r="AK3317" s="20"/>
      <c r="BS3317" s="10"/>
    </row>
    <row r="3318" spans="26:114" s="4" customFormat="1">
      <c r="Z3318" s="20"/>
      <c r="AK3318" s="20"/>
      <c r="BS3318" s="10"/>
    </row>
    <row r="3319" spans="26:114" s="4" customFormat="1">
      <c r="Z3319" s="20"/>
      <c r="AK3319" s="20"/>
      <c r="BS3319" s="10"/>
    </row>
    <row r="3320" spans="26:114" s="4" customFormat="1">
      <c r="Z3320" s="20"/>
      <c r="AK3320" s="20"/>
      <c r="BS3320" s="10"/>
      <c r="DJ3320" s="20"/>
    </row>
    <row r="3321" spans="26:114" s="4" customFormat="1">
      <c r="Z3321" s="20"/>
      <c r="AK3321" s="20"/>
      <c r="BS3321" s="10"/>
      <c r="DJ3321" s="20"/>
    </row>
    <row r="3322" spans="26:114" s="4" customFormat="1">
      <c r="Z3322" s="20"/>
      <c r="AK3322" s="20"/>
      <c r="BS3322" s="10"/>
    </row>
    <row r="3323" spans="26:114" s="4" customFormat="1">
      <c r="Z3323" s="20"/>
      <c r="AK3323" s="20"/>
      <c r="BS3323" s="10"/>
    </row>
    <row r="3324" spans="26:114" s="4" customFormat="1">
      <c r="Z3324" s="20"/>
      <c r="AK3324" s="20"/>
      <c r="BS3324" s="10"/>
      <c r="DJ3324" s="20"/>
    </row>
    <row r="3325" spans="26:114" s="4" customFormat="1">
      <c r="Z3325" s="20"/>
      <c r="AK3325" s="20"/>
      <c r="BS3325" s="10"/>
      <c r="DJ3325" s="20"/>
    </row>
    <row r="3326" spans="26:114" s="4" customFormat="1">
      <c r="Z3326" s="20"/>
      <c r="AK3326" s="20"/>
      <c r="BS3326" s="10"/>
    </row>
    <row r="3327" spans="26:114" s="4" customFormat="1">
      <c r="Z3327" s="20"/>
      <c r="AK3327" s="20"/>
      <c r="BS3327" s="10"/>
      <c r="DJ3327" s="20"/>
    </row>
    <row r="3328" spans="26:114" s="4" customFormat="1">
      <c r="Z3328" s="20"/>
      <c r="AK3328" s="20"/>
      <c r="BS3328" s="10"/>
    </row>
    <row r="3329" spans="26:114" s="4" customFormat="1">
      <c r="Z3329" s="20"/>
      <c r="AK3329" s="20"/>
      <c r="BS3329" s="10"/>
      <c r="DJ3329" s="20"/>
    </row>
    <row r="3330" spans="26:114" s="4" customFormat="1">
      <c r="Z3330" s="20"/>
      <c r="AK3330" s="20"/>
      <c r="BS3330" s="10"/>
      <c r="DJ3330" s="20"/>
    </row>
    <row r="3331" spans="26:114" s="4" customFormat="1">
      <c r="Z3331" s="20"/>
      <c r="AK3331" s="20"/>
      <c r="BS3331" s="10"/>
    </row>
    <row r="3332" spans="26:114" s="4" customFormat="1">
      <c r="Z3332" s="20"/>
      <c r="AK3332" s="20"/>
      <c r="BS3332" s="10"/>
    </row>
    <row r="3333" spans="26:114" s="4" customFormat="1">
      <c r="Z3333" s="20"/>
      <c r="AK3333" s="20"/>
      <c r="BS3333" s="10"/>
    </row>
    <row r="3334" spans="26:114" s="4" customFormat="1">
      <c r="Z3334" s="20"/>
      <c r="AK3334" s="20"/>
      <c r="AL3334" s="20"/>
      <c r="BS3334" s="10"/>
    </row>
    <row r="3335" spans="26:114" s="4" customFormat="1">
      <c r="Z3335" s="20"/>
      <c r="AK3335" s="20"/>
      <c r="BS3335" s="10"/>
    </row>
    <row r="3336" spans="26:114" s="4" customFormat="1">
      <c r="Z3336" s="20"/>
      <c r="AK3336" s="20"/>
      <c r="BS3336" s="10"/>
    </row>
    <row r="3337" spans="26:114" s="4" customFormat="1">
      <c r="Z3337" s="20"/>
      <c r="AK3337" s="20"/>
      <c r="AL3337" s="20"/>
      <c r="BS3337" s="10"/>
    </row>
    <row r="3338" spans="26:114" s="4" customFormat="1">
      <c r="Z3338" s="20"/>
      <c r="AK3338" s="20"/>
      <c r="BS3338" s="10"/>
    </row>
    <row r="3339" spans="26:114" s="4" customFormat="1">
      <c r="Z3339" s="20"/>
      <c r="AK3339" s="20"/>
      <c r="BS3339" s="10"/>
    </row>
    <row r="3340" spans="26:114" s="4" customFormat="1">
      <c r="Z3340" s="20"/>
      <c r="AK3340" s="20"/>
      <c r="BS3340" s="10"/>
    </row>
    <row r="3341" spans="26:114" s="4" customFormat="1">
      <c r="Z3341" s="20"/>
      <c r="AK3341" s="20"/>
      <c r="BS3341" s="10"/>
    </row>
    <row r="3342" spans="26:114" s="4" customFormat="1">
      <c r="Z3342" s="20"/>
      <c r="AK3342" s="20"/>
      <c r="BS3342" s="10"/>
    </row>
    <row r="3343" spans="26:114" s="4" customFormat="1">
      <c r="Z3343" s="20"/>
      <c r="AK3343" s="20"/>
      <c r="BS3343" s="10"/>
    </row>
    <row r="3344" spans="26:114" s="4" customFormat="1">
      <c r="Z3344" s="20"/>
      <c r="AK3344" s="20"/>
      <c r="AL3344" s="20"/>
      <c r="BS3344" s="10"/>
    </row>
    <row r="3345" spans="26:114" s="4" customFormat="1">
      <c r="Z3345" s="20"/>
      <c r="AK3345" s="20"/>
      <c r="AL3345" s="20"/>
      <c r="BS3345" s="10"/>
    </row>
    <row r="3346" spans="26:114" s="4" customFormat="1">
      <c r="Z3346" s="20"/>
      <c r="AK3346" s="20"/>
      <c r="AL3346" s="20"/>
      <c r="BS3346" s="10"/>
    </row>
    <row r="3347" spans="26:114" s="4" customFormat="1">
      <c r="Z3347" s="20"/>
      <c r="AK3347" s="20"/>
      <c r="AL3347" s="20"/>
      <c r="BS3347" s="10"/>
    </row>
    <row r="3348" spans="26:114" s="4" customFormat="1">
      <c r="Z3348" s="20"/>
      <c r="AK3348" s="20"/>
      <c r="AL3348" s="20"/>
      <c r="BS3348" s="10"/>
    </row>
    <row r="3349" spans="26:114" s="4" customFormat="1">
      <c r="Z3349" s="20"/>
      <c r="AK3349" s="20"/>
      <c r="BS3349" s="10"/>
    </row>
    <row r="3350" spans="26:114" s="4" customFormat="1">
      <c r="Z3350" s="20"/>
      <c r="AK3350" s="20"/>
      <c r="AL3350" s="20"/>
      <c r="BS3350" s="10"/>
    </row>
    <row r="3351" spans="26:114" s="4" customFormat="1">
      <c r="Z3351" s="20"/>
      <c r="AK3351" s="20"/>
      <c r="AL3351" s="20"/>
      <c r="BS3351" s="10"/>
    </row>
    <row r="3352" spans="26:114" s="4" customFormat="1">
      <c r="Z3352" s="20"/>
      <c r="AK3352" s="20"/>
      <c r="AL3352" s="20"/>
      <c r="BS3352" s="10"/>
    </row>
    <row r="3353" spans="26:114" s="4" customFormat="1">
      <c r="Z3353" s="20"/>
      <c r="AK3353" s="20"/>
      <c r="AL3353" s="20"/>
      <c r="BS3353" s="10"/>
    </row>
    <row r="3354" spans="26:114" s="4" customFormat="1">
      <c r="Z3354" s="20"/>
      <c r="AK3354" s="20"/>
      <c r="AL3354" s="20"/>
      <c r="BS3354" s="10"/>
    </row>
    <row r="3355" spans="26:114" s="4" customFormat="1">
      <c r="Z3355" s="20"/>
      <c r="AK3355" s="20"/>
      <c r="AL3355" s="20"/>
      <c r="BS3355" s="10"/>
    </row>
    <row r="3356" spans="26:114" s="4" customFormat="1">
      <c r="Z3356" s="20"/>
      <c r="AK3356" s="20"/>
      <c r="AL3356" s="20"/>
      <c r="BS3356" s="10"/>
    </row>
    <row r="3357" spans="26:114" s="4" customFormat="1">
      <c r="Z3357" s="20"/>
      <c r="AK3357" s="20"/>
      <c r="AL3357" s="20"/>
      <c r="BS3357" s="10"/>
    </row>
    <row r="3358" spans="26:114" s="4" customFormat="1">
      <c r="Z3358" s="20"/>
      <c r="AK3358" s="20"/>
      <c r="AL3358" s="20"/>
      <c r="BS3358" s="10"/>
    </row>
    <row r="3359" spans="26:114" s="4" customFormat="1">
      <c r="Z3359" s="20"/>
      <c r="AK3359" s="20"/>
      <c r="BS3359" s="10"/>
      <c r="DJ3359" s="20"/>
    </row>
    <row r="3360" spans="26:114" s="4" customFormat="1">
      <c r="Z3360" s="20"/>
      <c r="AK3360" s="20"/>
      <c r="BS3360" s="10"/>
      <c r="DJ3360" s="20"/>
    </row>
    <row r="3361" spans="26:71" s="4" customFormat="1">
      <c r="Z3361" s="20"/>
      <c r="AK3361" s="20"/>
      <c r="BS3361" s="10"/>
    </row>
    <row r="3362" spans="26:71" s="4" customFormat="1">
      <c r="Z3362" s="20"/>
      <c r="AK3362" s="20"/>
      <c r="BS3362" s="10"/>
    </row>
    <row r="3363" spans="26:71" s="4" customFormat="1">
      <c r="Z3363" s="20"/>
      <c r="AK3363" s="20"/>
      <c r="BS3363" s="10"/>
    </row>
    <row r="3364" spans="26:71" s="4" customFormat="1">
      <c r="Z3364" s="20"/>
      <c r="AK3364" s="20"/>
      <c r="BS3364" s="10"/>
    </row>
    <row r="3365" spans="26:71" s="4" customFormat="1">
      <c r="Z3365" s="20"/>
      <c r="AK3365" s="20"/>
      <c r="AL3365" s="20"/>
      <c r="BS3365" s="10"/>
    </row>
    <row r="3366" spans="26:71" s="4" customFormat="1">
      <c r="Z3366" s="20"/>
      <c r="AK3366" s="20"/>
      <c r="AL3366" s="20"/>
      <c r="BS3366" s="10"/>
    </row>
    <row r="3367" spans="26:71" s="4" customFormat="1">
      <c r="Z3367" s="20"/>
      <c r="AK3367" s="20"/>
      <c r="AL3367" s="20"/>
      <c r="BS3367" s="10"/>
    </row>
    <row r="3368" spans="26:71" s="4" customFormat="1">
      <c r="Z3368" s="20"/>
      <c r="AK3368" s="20"/>
      <c r="AL3368" s="20"/>
      <c r="BS3368" s="10"/>
    </row>
    <row r="3369" spans="26:71" s="4" customFormat="1">
      <c r="Z3369" s="20"/>
      <c r="AK3369" s="20"/>
      <c r="AL3369" s="20"/>
      <c r="BS3369" s="10"/>
    </row>
    <row r="3370" spans="26:71" s="4" customFormat="1">
      <c r="Z3370" s="20"/>
      <c r="AK3370" s="20"/>
      <c r="AL3370" s="20"/>
      <c r="BS3370" s="10"/>
    </row>
    <row r="3371" spans="26:71" s="4" customFormat="1">
      <c r="Z3371" s="20"/>
      <c r="AK3371" s="20"/>
      <c r="AL3371" s="20"/>
      <c r="BS3371" s="10"/>
    </row>
    <row r="3372" spans="26:71" s="4" customFormat="1">
      <c r="Z3372" s="20"/>
      <c r="AK3372" s="20"/>
      <c r="AL3372" s="20"/>
      <c r="BS3372" s="10"/>
    </row>
    <row r="3373" spans="26:71" s="4" customFormat="1">
      <c r="Z3373" s="20"/>
      <c r="AK3373" s="20"/>
      <c r="AL3373" s="20"/>
      <c r="BS3373" s="10"/>
    </row>
    <row r="3374" spans="26:71" s="4" customFormat="1">
      <c r="Z3374" s="20"/>
      <c r="AK3374" s="20"/>
      <c r="AL3374" s="20"/>
      <c r="BS3374" s="10"/>
    </row>
    <row r="3375" spans="26:71" s="4" customFormat="1">
      <c r="Z3375" s="20"/>
      <c r="AK3375" s="20"/>
      <c r="AL3375" s="20"/>
      <c r="BS3375" s="10"/>
    </row>
    <row r="3376" spans="26:71" s="4" customFormat="1">
      <c r="Z3376" s="20"/>
      <c r="AK3376" s="20"/>
      <c r="AL3376" s="20"/>
      <c r="BS3376" s="10"/>
    </row>
    <row r="3377" spans="26:114" s="4" customFormat="1">
      <c r="Z3377" s="20"/>
      <c r="AK3377" s="20"/>
      <c r="BS3377" s="10"/>
    </row>
    <row r="3378" spans="26:114" s="4" customFormat="1">
      <c r="Z3378" s="20"/>
      <c r="AK3378" s="20"/>
      <c r="BS3378" s="10"/>
    </row>
    <row r="3379" spans="26:114" s="4" customFormat="1">
      <c r="Z3379" s="20"/>
      <c r="AK3379" s="20"/>
      <c r="BS3379" s="10"/>
    </row>
    <row r="3380" spans="26:114" s="4" customFormat="1">
      <c r="Z3380" s="20"/>
      <c r="AK3380" s="20"/>
      <c r="BS3380" s="10"/>
      <c r="DJ3380" s="20"/>
    </row>
    <row r="3381" spans="26:114" s="4" customFormat="1">
      <c r="Z3381" s="20"/>
      <c r="AK3381" s="20"/>
      <c r="BS3381" s="10"/>
      <c r="DJ3381" s="20"/>
    </row>
    <row r="3382" spans="26:114" s="4" customFormat="1">
      <c r="Z3382" s="20"/>
      <c r="AK3382" s="20"/>
      <c r="BS3382" s="10"/>
      <c r="DJ3382" s="20"/>
    </row>
    <row r="3383" spans="26:114" s="4" customFormat="1">
      <c r="Z3383" s="20"/>
      <c r="AK3383" s="20"/>
      <c r="BS3383" s="10"/>
      <c r="DJ3383" s="20"/>
    </row>
    <row r="3384" spans="26:114" s="4" customFormat="1">
      <c r="Z3384" s="20"/>
      <c r="AK3384" s="20"/>
      <c r="BS3384" s="10"/>
    </row>
    <row r="3385" spans="26:114" s="4" customFormat="1">
      <c r="Z3385" s="20"/>
      <c r="AK3385" s="20"/>
      <c r="BS3385" s="10"/>
    </row>
    <row r="3386" spans="26:114" s="4" customFormat="1">
      <c r="Z3386" s="20"/>
      <c r="AK3386" s="20"/>
      <c r="BS3386" s="10"/>
      <c r="DJ3386" s="20"/>
    </row>
    <row r="3387" spans="26:114" s="4" customFormat="1">
      <c r="Z3387" s="20"/>
      <c r="AK3387" s="20"/>
      <c r="AL3387" s="20"/>
      <c r="BS3387" s="10"/>
      <c r="DJ3387" s="20"/>
    </row>
    <row r="3388" spans="26:114" s="4" customFormat="1">
      <c r="Z3388" s="20"/>
      <c r="AK3388" s="20"/>
      <c r="BS3388" s="10"/>
      <c r="DJ3388" s="20"/>
    </row>
    <row r="3389" spans="26:114" s="4" customFormat="1">
      <c r="Z3389" s="20"/>
      <c r="AK3389" s="20"/>
      <c r="BS3389" s="10"/>
      <c r="DJ3389" s="20"/>
    </row>
    <row r="3390" spans="26:114" s="4" customFormat="1">
      <c r="Z3390" s="20"/>
      <c r="AK3390" s="20"/>
      <c r="BS3390" s="10"/>
      <c r="DJ3390" s="20"/>
    </row>
    <row r="3391" spans="26:114" s="4" customFormat="1">
      <c r="Z3391" s="20"/>
      <c r="AK3391" s="20"/>
      <c r="AL3391" s="20"/>
      <c r="BS3391" s="10"/>
    </row>
    <row r="3392" spans="26:114" s="4" customFormat="1">
      <c r="Z3392" s="20"/>
      <c r="AK3392" s="20"/>
      <c r="BS3392" s="10"/>
    </row>
    <row r="3393" spans="26:114" s="4" customFormat="1">
      <c r="Z3393" s="20"/>
      <c r="AK3393" s="20"/>
      <c r="BS3393" s="10"/>
      <c r="DJ3393" s="20"/>
    </row>
    <row r="3394" spans="26:114" s="4" customFormat="1">
      <c r="Z3394" s="20"/>
      <c r="AK3394" s="20"/>
      <c r="BS3394" s="10"/>
    </row>
    <row r="3395" spans="26:114" s="4" customFormat="1">
      <c r="Z3395" s="20"/>
      <c r="AK3395" s="20"/>
      <c r="BS3395" s="10"/>
    </row>
    <row r="3396" spans="26:114" s="4" customFormat="1">
      <c r="Z3396" s="20"/>
      <c r="AK3396" s="20"/>
      <c r="BS3396" s="10"/>
    </row>
    <row r="3397" spans="26:114" s="4" customFormat="1">
      <c r="Z3397" s="20"/>
      <c r="AK3397" s="20"/>
      <c r="BS3397" s="10"/>
    </row>
    <row r="3398" spans="26:114" s="4" customFormat="1">
      <c r="Z3398" s="20"/>
      <c r="AK3398" s="20"/>
      <c r="BS3398" s="10"/>
    </row>
    <row r="3399" spans="26:114" s="4" customFormat="1">
      <c r="Z3399" s="20"/>
      <c r="AK3399" s="20"/>
      <c r="BS3399" s="10"/>
    </row>
    <row r="3400" spans="26:114" s="4" customFormat="1">
      <c r="Z3400" s="20"/>
      <c r="AK3400" s="20"/>
      <c r="BS3400" s="10"/>
    </row>
    <row r="3401" spans="26:114" s="4" customFormat="1">
      <c r="Z3401" s="20"/>
      <c r="AK3401" s="20"/>
      <c r="BS3401" s="10"/>
    </row>
    <row r="3402" spans="26:114" s="4" customFormat="1">
      <c r="Z3402" s="20"/>
      <c r="AK3402" s="20"/>
      <c r="BS3402" s="10"/>
    </row>
    <row r="3403" spans="26:114" s="4" customFormat="1">
      <c r="Z3403" s="20"/>
      <c r="AK3403" s="20"/>
      <c r="AL3403" s="20"/>
      <c r="BS3403" s="10"/>
    </row>
    <row r="3404" spans="26:114" s="4" customFormat="1">
      <c r="Z3404" s="20"/>
      <c r="AK3404" s="20"/>
      <c r="AL3404" s="20"/>
      <c r="BS3404" s="10"/>
    </row>
    <row r="3405" spans="26:114" s="4" customFormat="1">
      <c r="Z3405" s="20"/>
      <c r="AK3405" s="20"/>
      <c r="BS3405" s="10"/>
    </row>
    <row r="3406" spans="26:114" s="4" customFormat="1">
      <c r="Z3406" s="20"/>
      <c r="AK3406" s="20"/>
      <c r="AL3406" s="20"/>
      <c r="BS3406" s="10"/>
    </row>
    <row r="3407" spans="26:114" s="4" customFormat="1">
      <c r="Z3407" s="20"/>
      <c r="AK3407" s="20"/>
      <c r="BS3407" s="10"/>
    </row>
    <row r="3408" spans="26:114" s="4" customFormat="1">
      <c r="Z3408" s="20"/>
      <c r="AK3408" s="20"/>
      <c r="BS3408" s="10"/>
      <c r="DJ3408" s="20"/>
    </row>
    <row r="3409" spans="26:114" s="4" customFormat="1">
      <c r="Z3409" s="20"/>
      <c r="AK3409" s="20"/>
      <c r="AL3409" s="20"/>
      <c r="BS3409" s="10"/>
      <c r="DJ3409" s="20"/>
    </row>
    <row r="3410" spans="26:114" s="4" customFormat="1">
      <c r="Z3410" s="20"/>
      <c r="AK3410" s="20"/>
      <c r="AL3410" s="20"/>
      <c r="BS3410" s="10"/>
    </row>
    <row r="3411" spans="26:114" s="4" customFormat="1">
      <c r="Z3411" s="20"/>
      <c r="AK3411" s="20"/>
      <c r="AL3411" s="20"/>
      <c r="BS3411" s="10"/>
      <c r="DJ3411" s="20"/>
    </row>
    <row r="3412" spans="26:114" s="4" customFormat="1">
      <c r="Z3412" s="20"/>
      <c r="AK3412" s="20"/>
      <c r="AL3412" s="20"/>
      <c r="BS3412" s="10"/>
    </row>
    <row r="3413" spans="26:114" s="4" customFormat="1">
      <c r="Z3413" s="20"/>
      <c r="AK3413" s="20"/>
      <c r="AL3413" s="20"/>
      <c r="BS3413" s="10"/>
    </row>
    <row r="3414" spans="26:114" s="4" customFormat="1">
      <c r="Z3414" s="20"/>
      <c r="AK3414" s="20"/>
      <c r="AL3414" s="20"/>
      <c r="BS3414" s="10"/>
      <c r="DJ3414" s="20"/>
    </row>
    <row r="3415" spans="26:114" s="4" customFormat="1">
      <c r="Z3415" s="20"/>
      <c r="AK3415" s="20"/>
      <c r="AL3415" s="20"/>
      <c r="BS3415" s="10"/>
    </row>
    <row r="3416" spans="26:114" s="4" customFormat="1">
      <c r="Z3416" s="20"/>
      <c r="AK3416" s="20"/>
      <c r="BS3416" s="10"/>
    </row>
    <row r="3417" spans="26:114" s="4" customFormat="1">
      <c r="Z3417" s="20"/>
      <c r="AK3417" s="20"/>
      <c r="AL3417" s="20"/>
      <c r="BS3417" s="10"/>
    </row>
    <row r="3418" spans="26:114" s="4" customFormat="1">
      <c r="Z3418" s="20"/>
      <c r="AK3418" s="20"/>
      <c r="BS3418" s="10"/>
    </row>
    <row r="3419" spans="26:114" s="4" customFormat="1">
      <c r="Z3419" s="20"/>
      <c r="AK3419" s="20"/>
      <c r="BS3419" s="10"/>
    </row>
    <row r="3420" spans="26:114" s="4" customFormat="1">
      <c r="Z3420" s="20"/>
      <c r="AK3420" s="20"/>
      <c r="BS3420" s="10"/>
      <c r="DJ3420" s="20"/>
    </row>
    <row r="3421" spans="26:114" s="4" customFormat="1">
      <c r="Z3421" s="20"/>
      <c r="AK3421" s="20"/>
      <c r="BS3421" s="10"/>
    </row>
    <row r="3422" spans="26:114" s="4" customFormat="1">
      <c r="Z3422" s="20"/>
      <c r="AK3422" s="20"/>
      <c r="BS3422" s="10"/>
    </row>
    <row r="3423" spans="26:114" s="4" customFormat="1">
      <c r="Z3423" s="20"/>
      <c r="AK3423" s="20"/>
      <c r="AL3423" s="20"/>
      <c r="BS3423" s="10"/>
    </row>
    <row r="3424" spans="26:114" s="4" customFormat="1">
      <c r="Z3424" s="20"/>
      <c r="AK3424" s="20"/>
      <c r="BS3424" s="10"/>
    </row>
    <row r="3425" spans="26:71" s="4" customFormat="1">
      <c r="Z3425" s="20"/>
      <c r="AK3425" s="20"/>
      <c r="BS3425" s="10"/>
    </row>
    <row r="3426" spans="26:71" s="4" customFormat="1">
      <c r="Z3426" s="20"/>
      <c r="AK3426" s="20"/>
      <c r="BS3426" s="10"/>
    </row>
    <row r="3427" spans="26:71" s="4" customFormat="1">
      <c r="Z3427" s="20"/>
      <c r="AK3427" s="20"/>
      <c r="BS3427" s="10"/>
    </row>
    <row r="3428" spans="26:71" s="4" customFormat="1">
      <c r="Z3428" s="20"/>
      <c r="AK3428" s="20"/>
      <c r="BS3428" s="10"/>
    </row>
    <row r="3429" spans="26:71" s="4" customFormat="1">
      <c r="Z3429" s="20"/>
      <c r="AK3429" s="20"/>
      <c r="AL3429" s="20"/>
      <c r="BS3429" s="10"/>
    </row>
    <row r="3430" spans="26:71" s="4" customFormat="1">
      <c r="Z3430" s="20"/>
      <c r="AK3430" s="20"/>
      <c r="AL3430" s="20"/>
      <c r="BS3430" s="10"/>
    </row>
    <row r="3431" spans="26:71" s="4" customFormat="1">
      <c r="Z3431" s="20"/>
      <c r="AK3431" s="20"/>
      <c r="AL3431" s="20"/>
      <c r="BS3431" s="10"/>
    </row>
    <row r="3432" spans="26:71" s="4" customFormat="1">
      <c r="Z3432" s="20"/>
      <c r="AK3432" s="20"/>
      <c r="BS3432" s="10"/>
    </row>
    <row r="3433" spans="26:71" s="4" customFormat="1">
      <c r="Z3433" s="20"/>
      <c r="AK3433" s="20"/>
      <c r="BS3433" s="10"/>
    </row>
    <row r="3434" spans="26:71" s="4" customFormat="1">
      <c r="Z3434" s="20"/>
      <c r="AK3434" s="20"/>
      <c r="BS3434" s="10"/>
    </row>
    <row r="3435" spans="26:71" s="4" customFormat="1">
      <c r="Z3435" s="20"/>
      <c r="AK3435" s="20"/>
      <c r="AL3435" s="20"/>
      <c r="BS3435" s="10"/>
    </row>
    <row r="3436" spans="26:71" s="4" customFormat="1">
      <c r="Z3436" s="20"/>
      <c r="AK3436" s="20"/>
      <c r="AL3436" s="20"/>
      <c r="BS3436" s="10"/>
    </row>
    <row r="3437" spans="26:71" s="4" customFormat="1">
      <c r="Z3437" s="20"/>
      <c r="AK3437" s="20"/>
      <c r="BS3437" s="10"/>
    </row>
    <row r="3438" spans="26:71" s="4" customFormat="1">
      <c r="Z3438" s="20"/>
      <c r="AK3438" s="20"/>
      <c r="BS3438" s="10"/>
    </row>
    <row r="3439" spans="26:71" s="4" customFormat="1">
      <c r="Z3439" s="20"/>
      <c r="AK3439" s="20"/>
      <c r="BS3439" s="10"/>
    </row>
    <row r="3440" spans="26:71" s="4" customFormat="1">
      <c r="Z3440" s="20"/>
      <c r="AK3440" s="20"/>
      <c r="BS3440" s="10"/>
    </row>
    <row r="3441" spans="26:71" s="4" customFormat="1">
      <c r="Z3441" s="20"/>
      <c r="AK3441" s="20"/>
      <c r="AL3441" s="20"/>
      <c r="BS3441" s="10"/>
    </row>
    <row r="3442" spans="26:71" s="4" customFormat="1">
      <c r="Z3442" s="20"/>
      <c r="AK3442" s="20"/>
      <c r="BS3442" s="10"/>
    </row>
    <row r="3443" spans="26:71" s="4" customFormat="1">
      <c r="Z3443" s="20"/>
      <c r="AK3443" s="20"/>
      <c r="BS3443" s="10"/>
    </row>
    <row r="3444" spans="26:71" s="4" customFormat="1">
      <c r="Z3444" s="20"/>
      <c r="AK3444" s="20"/>
      <c r="AL3444" s="20"/>
      <c r="BS3444" s="10"/>
    </row>
    <row r="3445" spans="26:71" s="4" customFormat="1">
      <c r="Z3445" s="20"/>
      <c r="AK3445" s="20"/>
      <c r="BS3445" s="10"/>
    </row>
    <row r="3446" spans="26:71" s="4" customFormat="1">
      <c r="Z3446" s="20"/>
      <c r="AK3446" s="20"/>
      <c r="BS3446" s="10"/>
    </row>
    <row r="3447" spans="26:71" s="4" customFormat="1">
      <c r="Z3447" s="20"/>
      <c r="AK3447" s="20"/>
      <c r="AL3447" s="20"/>
      <c r="BS3447" s="10"/>
    </row>
    <row r="3448" spans="26:71" s="4" customFormat="1">
      <c r="Z3448" s="20"/>
      <c r="AK3448" s="20"/>
      <c r="BS3448" s="10"/>
    </row>
    <row r="3449" spans="26:71" s="4" customFormat="1">
      <c r="Z3449" s="20"/>
      <c r="AK3449" s="20"/>
      <c r="BS3449" s="10"/>
    </row>
    <row r="3450" spans="26:71" s="4" customFormat="1">
      <c r="Z3450" s="20"/>
      <c r="AK3450" s="20"/>
      <c r="BS3450" s="10"/>
    </row>
    <row r="3451" spans="26:71" s="4" customFormat="1">
      <c r="Z3451" s="20"/>
      <c r="AK3451" s="20"/>
      <c r="BS3451" s="10"/>
    </row>
    <row r="3452" spans="26:71" s="4" customFormat="1">
      <c r="Z3452" s="20"/>
      <c r="AK3452" s="20"/>
      <c r="BS3452" s="10"/>
    </row>
    <row r="3453" spans="26:71" s="4" customFormat="1">
      <c r="Z3453" s="20"/>
      <c r="AK3453" s="20"/>
      <c r="AL3453" s="20"/>
      <c r="BS3453" s="10"/>
    </row>
    <row r="3454" spans="26:71" s="4" customFormat="1">
      <c r="Z3454" s="20"/>
      <c r="AK3454" s="20"/>
      <c r="BS3454" s="10"/>
    </row>
    <row r="3455" spans="26:71" s="4" customFormat="1">
      <c r="Z3455" s="20"/>
      <c r="AK3455" s="20"/>
      <c r="AL3455" s="20"/>
      <c r="BS3455" s="10"/>
    </row>
    <row r="3456" spans="26:71" s="4" customFormat="1">
      <c r="Z3456" s="20"/>
      <c r="AK3456" s="20"/>
      <c r="AL3456" s="20"/>
      <c r="BS3456" s="10"/>
    </row>
    <row r="3457" spans="26:71" s="4" customFormat="1">
      <c r="Z3457" s="20"/>
      <c r="AK3457" s="20"/>
      <c r="AL3457" s="20"/>
      <c r="BS3457" s="10"/>
    </row>
    <row r="3458" spans="26:71" s="4" customFormat="1">
      <c r="Z3458" s="20"/>
      <c r="AK3458" s="20"/>
      <c r="BS3458" s="10"/>
    </row>
    <row r="3459" spans="26:71" s="4" customFormat="1">
      <c r="Z3459" s="20"/>
      <c r="AK3459" s="20"/>
      <c r="BS3459" s="10"/>
    </row>
    <row r="3460" spans="26:71" s="4" customFormat="1">
      <c r="Z3460" s="20"/>
      <c r="AK3460" s="20"/>
      <c r="BS3460" s="10"/>
    </row>
    <row r="3461" spans="26:71" s="4" customFormat="1">
      <c r="Z3461" s="20"/>
      <c r="AK3461" s="20"/>
      <c r="AL3461" s="20"/>
      <c r="BS3461" s="10"/>
    </row>
    <row r="3462" spans="26:71" s="4" customFormat="1">
      <c r="Z3462" s="20"/>
      <c r="AK3462" s="20"/>
      <c r="BS3462" s="10"/>
    </row>
    <row r="3463" spans="26:71" s="4" customFormat="1">
      <c r="Z3463" s="20"/>
      <c r="AK3463" s="20"/>
      <c r="BS3463" s="10"/>
    </row>
    <row r="3464" spans="26:71" s="4" customFormat="1">
      <c r="Z3464" s="20"/>
      <c r="AK3464" s="20"/>
      <c r="BS3464" s="10"/>
    </row>
    <row r="3465" spans="26:71" s="4" customFormat="1">
      <c r="Z3465" s="20"/>
      <c r="AK3465" s="20"/>
      <c r="BS3465" s="10"/>
    </row>
    <row r="3466" spans="26:71" s="4" customFormat="1">
      <c r="Z3466" s="20"/>
      <c r="AK3466" s="20"/>
      <c r="AL3466" s="20"/>
      <c r="BS3466" s="10"/>
    </row>
    <row r="3467" spans="26:71" s="4" customFormat="1">
      <c r="Z3467" s="20"/>
      <c r="AK3467" s="20"/>
      <c r="BS3467" s="10"/>
    </row>
    <row r="3468" spans="26:71" s="4" customFormat="1">
      <c r="Z3468" s="20"/>
      <c r="AK3468" s="20"/>
      <c r="BS3468" s="10"/>
    </row>
    <row r="3469" spans="26:71" s="4" customFormat="1">
      <c r="Z3469" s="20"/>
      <c r="AK3469" s="20"/>
      <c r="BS3469" s="10"/>
    </row>
    <row r="3470" spans="26:71" s="4" customFormat="1">
      <c r="Z3470" s="20"/>
      <c r="AK3470" s="20"/>
      <c r="BS3470" s="10"/>
    </row>
    <row r="3471" spans="26:71" s="4" customFormat="1">
      <c r="Z3471" s="20"/>
      <c r="AK3471" s="20"/>
      <c r="BS3471" s="10"/>
    </row>
    <row r="3472" spans="26:71" s="4" customFormat="1">
      <c r="Z3472" s="20"/>
      <c r="AK3472" s="20"/>
      <c r="BS3472" s="10"/>
    </row>
    <row r="3473" spans="26:71" s="4" customFormat="1">
      <c r="Z3473" s="20"/>
      <c r="AK3473" s="20"/>
      <c r="AL3473" s="20"/>
      <c r="BS3473" s="10"/>
    </row>
    <row r="3474" spans="26:71" s="4" customFormat="1">
      <c r="Z3474" s="20"/>
      <c r="AK3474" s="20"/>
      <c r="AL3474" s="20"/>
      <c r="BS3474" s="10"/>
    </row>
    <row r="3475" spans="26:71" s="4" customFormat="1">
      <c r="Z3475" s="20"/>
      <c r="AK3475" s="20"/>
      <c r="AL3475" s="20"/>
      <c r="BS3475" s="10"/>
    </row>
    <row r="3476" spans="26:71" s="4" customFormat="1">
      <c r="Z3476" s="20"/>
      <c r="AK3476" s="20"/>
      <c r="AL3476" s="20"/>
      <c r="BS3476" s="10"/>
    </row>
    <row r="3477" spans="26:71" s="4" customFormat="1">
      <c r="Z3477" s="20"/>
      <c r="AK3477" s="20"/>
      <c r="AL3477" s="20"/>
      <c r="BS3477" s="10"/>
    </row>
    <row r="3478" spans="26:71" s="4" customFormat="1">
      <c r="Z3478" s="20"/>
      <c r="AK3478" s="20"/>
      <c r="BS3478" s="10"/>
    </row>
    <row r="3479" spans="26:71" s="4" customFormat="1">
      <c r="Z3479" s="20"/>
      <c r="AK3479" s="20"/>
      <c r="BS3479" s="10"/>
    </row>
    <row r="3480" spans="26:71" s="4" customFormat="1">
      <c r="Z3480" s="20"/>
      <c r="AK3480" s="20"/>
      <c r="BS3480" s="10"/>
    </row>
    <row r="3481" spans="26:71" s="4" customFormat="1">
      <c r="Z3481" s="20"/>
      <c r="AK3481" s="20"/>
      <c r="BS3481" s="10"/>
    </row>
    <row r="3482" spans="26:71" s="4" customFormat="1">
      <c r="Z3482" s="20"/>
      <c r="AK3482" s="20"/>
      <c r="BS3482" s="10"/>
    </row>
    <row r="3483" spans="26:71" s="4" customFormat="1">
      <c r="Z3483" s="20"/>
      <c r="AK3483" s="20"/>
      <c r="AL3483" s="20"/>
      <c r="BS3483" s="10"/>
    </row>
    <row r="3484" spans="26:71" s="4" customFormat="1">
      <c r="Z3484" s="20"/>
      <c r="AK3484" s="20"/>
      <c r="AL3484" s="20"/>
      <c r="BS3484" s="10"/>
    </row>
    <row r="3485" spans="26:71" s="4" customFormat="1">
      <c r="Z3485" s="20"/>
      <c r="AK3485" s="20"/>
      <c r="BS3485" s="10"/>
    </row>
    <row r="3486" spans="26:71" s="4" customFormat="1">
      <c r="Z3486" s="20"/>
      <c r="AK3486" s="20"/>
      <c r="BS3486" s="10"/>
    </row>
    <row r="3487" spans="26:71" s="4" customFormat="1">
      <c r="Z3487" s="20"/>
      <c r="AK3487" s="20"/>
      <c r="BS3487" s="10"/>
    </row>
    <row r="3488" spans="26:71" s="4" customFormat="1">
      <c r="Z3488" s="20"/>
      <c r="AK3488" s="20"/>
      <c r="BS3488" s="10"/>
    </row>
    <row r="3489" spans="26:71" s="4" customFormat="1">
      <c r="Z3489" s="20"/>
      <c r="AK3489" s="20"/>
      <c r="BS3489" s="10"/>
    </row>
    <row r="3490" spans="26:71" s="4" customFormat="1">
      <c r="Z3490" s="20"/>
      <c r="AK3490" s="20"/>
      <c r="BS3490" s="10"/>
    </row>
    <row r="3491" spans="26:71" s="4" customFormat="1">
      <c r="Z3491" s="20"/>
      <c r="AK3491" s="20"/>
      <c r="BS3491" s="10"/>
    </row>
    <row r="3492" spans="26:71" s="4" customFormat="1">
      <c r="Z3492" s="20"/>
      <c r="AK3492" s="20"/>
      <c r="AL3492" s="20"/>
      <c r="BS3492" s="10"/>
    </row>
    <row r="3493" spans="26:71" s="4" customFormat="1">
      <c r="Z3493" s="20"/>
      <c r="AK3493" s="20"/>
      <c r="BS3493" s="10"/>
    </row>
    <row r="3494" spans="26:71" s="4" customFormat="1">
      <c r="Z3494" s="20"/>
      <c r="AK3494" s="20"/>
      <c r="BS3494" s="10"/>
    </row>
    <row r="3495" spans="26:71" s="4" customFormat="1">
      <c r="Z3495" s="20"/>
      <c r="AK3495" s="20"/>
      <c r="BS3495" s="10"/>
    </row>
    <row r="3496" spans="26:71" s="4" customFormat="1">
      <c r="Z3496" s="20"/>
      <c r="AK3496" s="20"/>
      <c r="BS3496" s="10"/>
    </row>
    <row r="3497" spans="26:71" s="4" customFormat="1">
      <c r="Z3497" s="20"/>
      <c r="AK3497" s="20"/>
      <c r="BS3497" s="10"/>
    </row>
    <row r="3498" spans="26:71" s="4" customFormat="1">
      <c r="Z3498" s="20"/>
      <c r="AK3498" s="20"/>
      <c r="AL3498" s="20"/>
      <c r="BS3498" s="10"/>
    </row>
    <row r="3499" spans="26:71" s="4" customFormat="1">
      <c r="Z3499" s="20"/>
      <c r="AK3499" s="20"/>
      <c r="AL3499" s="20"/>
      <c r="BS3499" s="10"/>
    </row>
    <row r="3500" spans="26:71" s="4" customFormat="1">
      <c r="Z3500" s="20"/>
      <c r="AK3500" s="20"/>
      <c r="BS3500" s="10"/>
    </row>
    <row r="3501" spans="26:71" s="4" customFormat="1">
      <c r="Z3501" s="20"/>
      <c r="AK3501" s="20"/>
      <c r="AL3501" s="20"/>
      <c r="BS3501" s="10"/>
    </row>
    <row r="3502" spans="26:71" s="4" customFormat="1">
      <c r="Z3502" s="20"/>
      <c r="AK3502" s="20"/>
      <c r="BS3502" s="10"/>
    </row>
    <row r="3503" spans="26:71" s="4" customFormat="1">
      <c r="Z3503" s="20"/>
      <c r="AK3503" s="20"/>
      <c r="BS3503" s="10"/>
    </row>
    <row r="3504" spans="26:71" s="4" customFormat="1">
      <c r="Z3504" s="20"/>
      <c r="AK3504" s="20"/>
      <c r="AL3504" s="20"/>
      <c r="BS3504" s="10"/>
    </row>
    <row r="3505" spans="26:71" s="4" customFormat="1">
      <c r="Z3505" s="20"/>
      <c r="AK3505" s="20"/>
      <c r="BS3505" s="10"/>
    </row>
    <row r="3506" spans="26:71" s="4" customFormat="1">
      <c r="Z3506" s="20"/>
      <c r="AK3506" s="20"/>
      <c r="BS3506" s="10"/>
    </row>
    <row r="3507" spans="26:71" s="4" customFormat="1">
      <c r="Z3507" s="20"/>
      <c r="AK3507" s="20"/>
      <c r="BS3507" s="10"/>
    </row>
    <row r="3508" spans="26:71" s="4" customFormat="1">
      <c r="Z3508" s="20"/>
      <c r="AK3508" s="20"/>
      <c r="BS3508" s="10"/>
    </row>
    <row r="3509" spans="26:71" s="4" customFormat="1">
      <c r="Z3509" s="20"/>
      <c r="AK3509" s="20"/>
      <c r="AL3509" s="20"/>
      <c r="BS3509" s="10"/>
    </row>
    <row r="3510" spans="26:71" s="4" customFormat="1">
      <c r="Z3510" s="20"/>
      <c r="AK3510" s="20"/>
      <c r="BS3510" s="10"/>
    </row>
    <row r="3511" spans="26:71" s="4" customFormat="1">
      <c r="Z3511" s="20"/>
      <c r="AK3511" s="20"/>
      <c r="BS3511" s="10"/>
    </row>
    <row r="3512" spans="26:71" s="4" customFormat="1">
      <c r="Z3512" s="20"/>
      <c r="AK3512" s="20"/>
      <c r="BS3512" s="10"/>
    </row>
    <row r="3513" spans="26:71" s="4" customFormat="1">
      <c r="Z3513" s="20"/>
      <c r="AK3513" s="20"/>
      <c r="BS3513" s="10"/>
    </row>
    <row r="3514" spans="26:71" s="4" customFormat="1">
      <c r="Z3514" s="20"/>
      <c r="AK3514" s="20"/>
      <c r="AL3514" s="20"/>
      <c r="BS3514" s="10"/>
    </row>
    <row r="3515" spans="26:71" s="4" customFormat="1">
      <c r="Z3515" s="20"/>
      <c r="AK3515" s="20"/>
      <c r="AL3515" s="20"/>
      <c r="BS3515" s="10"/>
    </row>
    <row r="3516" spans="26:71" s="4" customFormat="1">
      <c r="Z3516" s="20"/>
      <c r="AK3516" s="20"/>
      <c r="BS3516" s="10"/>
    </row>
    <row r="3517" spans="26:71" s="4" customFormat="1">
      <c r="Z3517" s="20"/>
      <c r="AK3517" s="20"/>
      <c r="BS3517" s="10"/>
    </row>
    <row r="3518" spans="26:71" s="4" customFormat="1">
      <c r="Z3518" s="20"/>
      <c r="AK3518" s="20"/>
      <c r="AL3518" s="20"/>
      <c r="BS3518" s="10"/>
    </row>
    <row r="3519" spans="26:71" s="4" customFormat="1">
      <c r="Z3519" s="20"/>
      <c r="AK3519" s="20"/>
      <c r="AL3519" s="20"/>
      <c r="BS3519" s="10"/>
    </row>
    <row r="3520" spans="26:71" s="4" customFormat="1">
      <c r="Z3520" s="20"/>
      <c r="AK3520" s="20"/>
      <c r="BS3520" s="10"/>
    </row>
    <row r="3521" spans="26:71" s="4" customFormat="1">
      <c r="Z3521" s="20"/>
      <c r="AK3521" s="20"/>
      <c r="BS3521" s="10"/>
    </row>
    <row r="3522" spans="26:71" s="4" customFormat="1">
      <c r="Z3522" s="20"/>
      <c r="AK3522" s="20"/>
      <c r="BS3522" s="10"/>
    </row>
    <row r="3523" spans="26:71" s="4" customFormat="1">
      <c r="Z3523" s="20"/>
      <c r="AK3523" s="20"/>
      <c r="BS3523" s="10"/>
    </row>
    <row r="3524" spans="26:71" s="4" customFormat="1">
      <c r="Z3524" s="20"/>
      <c r="AK3524" s="20"/>
      <c r="AL3524" s="20"/>
      <c r="BS3524" s="10"/>
    </row>
    <row r="3525" spans="26:71" s="4" customFormat="1">
      <c r="Z3525" s="20"/>
      <c r="AK3525" s="20"/>
      <c r="BS3525" s="10"/>
    </row>
    <row r="3526" spans="26:71" s="4" customFormat="1">
      <c r="Z3526" s="20"/>
      <c r="AK3526" s="20"/>
      <c r="AL3526" s="20"/>
      <c r="BS3526" s="10"/>
    </row>
    <row r="3527" spans="26:71" s="4" customFormat="1">
      <c r="Z3527" s="20"/>
      <c r="AK3527" s="20"/>
      <c r="AL3527" s="20"/>
      <c r="BS3527" s="10"/>
    </row>
    <row r="3528" spans="26:71" s="4" customFormat="1">
      <c r="Z3528" s="20"/>
      <c r="AK3528" s="20"/>
      <c r="AL3528" s="20"/>
      <c r="BS3528" s="10"/>
    </row>
    <row r="3529" spans="26:71" s="4" customFormat="1">
      <c r="Z3529" s="20"/>
      <c r="AK3529" s="20"/>
      <c r="AL3529" s="20"/>
      <c r="BS3529" s="10"/>
    </row>
    <row r="3530" spans="26:71" s="4" customFormat="1">
      <c r="Z3530" s="20"/>
      <c r="AK3530" s="20"/>
      <c r="AL3530" s="20"/>
      <c r="BS3530" s="10"/>
    </row>
    <row r="3531" spans="26:71" s="4" customFormat="1">
      <c r="Z3531" s="20"/>
      <c r="AK3531" s="20"/>
      <c r="BS3531" s="10"/>
    </row>
    <row r="3532" spans="26:71" s="4" customFormat="1">
      <c r="Z3532" s="20"/>
      <c r="AK3532" s="20"/>
      <c r="BS3532" s="10"/>
    </row>
    <row r="3533" spans="26:71" s="4" customFormat="1">
      <c r="Z3533" s="20"/>
      <c r="AK3533" s="20"/>
      <c r="AL3533" s="20"/>
      <c r="BS3533" s="10"/>
    </row>
    <row r="3534" spans="26:71" s="4" customFormat="1">
      <c r="Z3534" s="20"/>
      <c r="AK3534" s="20"/>
      <c r="BS3534" s="10"/>
    </row>
    <row r="3535" spans="26:71" s="4" customFormat="1">
      <c r="Z3535" s="20"/>
      <c r="AK3535" s="20"/>
      <c r="BS3535" s="10"/>
    </row>
    <row r="3536" spans="26:71" s="4" customFormat="1">
      <c r="Z3536" s="20"/>
      <c r="AK3536" s="20"/>
      <c r="AL3536" s="20"/>
      <c r="BS3536" s="10"/>
    </row>
    <row r="3537" spans="26:71" s="4" customFormat="1">
      <c r="Z3537" s="20"/>
      <c r="AK3537" s="20"/>
      <c r="BS3537" s="10"/>
    </row>
    <row r="3538" spans="26:71" s="4" customFormat="1">
      <c r="Z3538" s="20"/>
      <c r="AK3538" s="20"/>
      <c r="BS3538" s="10"/>
    </row>
    <row r="3539" spans="26:71" s="4" customFormat="1">
      <c r="Z3539" s="20"/>
      <c r="AK3539" s="20"/>
      <c r="AL3539" s="20"/>
      <c r="BS3539" s="10"/>
    </row>
    <row r="3540" spans="26:71" s="4" customFormat="1">
      <c r="Z3540" s="20"/>
      <c r="AK3540" s="20"/>
      <c r="BS3540" s="10"/>
    </row>
    <row r="3541" spans="26:71" s="4" customFormat="1">
      <c r="Z3541" s="20"/>
      <c r="AK3541" s="20"/>
      <c r="BS3541" s="10"/>
    </row>
    <row r="3542" spans="26:71" s="4" customFormat="1">
      <c r="Z3542" s="20"/>
      <c r="AK3542" s="20"/>
      <c r="AL3542" s="20"/>
      <c r="BS3542" s="10"/>
    </row>
    <row r="3543" spans="26:71" s="4" customFormat="1">
      <c r="Z3543" s="20"/>
      <c r="AK3543" s="20"/>
      <c r="AL3543" s="20"/>
      <c r="BS3543" s="10"/>
    </row>
    <row r="3544" spans="26:71" s="4" customFormat="1">
      <c r="Z3544" s="20"/>
      <c r="AK3544" s="20"/>
      <c r="BS3544" s="10"/>
    </row>
    <row r="3545" spans="26:71" s="4" customFormat="1">
      <c r="Z3545" s="20"/>
      <c r="AK3545" s="20"/>
      <c r="AL3545" s="20"/>
      <c r="BS3545" s="10"/>
    </row>
    <row r="3546" spans="26:71" s="4" customFormat="1">
      <c r="Z3546" s="20"/>
      <c r="AK3546" s="20"/>
      <c r="AL3546" s="20"/>
      <c r="BS3546" s="10"/>
    </row>
    <row r="3547" spans="26:71" s="4" customFormat="1">
      <c r="Z3547" s="20"/>
      <c r="AK3547" s="20"/>
      <c r="BS3547" s="10"/>
    </row>
    <row r="3548" spans="26:71" s="4" customFormat="1">
      <c r="Z3548" s="20"/>
      <c r="AK3548" s="20"/>
      <c r="AL3548" s="20"/>
      <c r="BS3548" s="10"/>
    </row>
    <row r="3549" spans="26:71" s="4" customFormat="1">
      <c r="Z3549" s="20"/>
      <c r="AK3549" s="20"/>
      <c r="BS3549" s="10"/>
    </row>
    <row r="3550" spans="26:71" s="4" customFormat="1">
      <c r="Z3550" s="20"/>
      <c r="AK3550" s="20"/>
      <c r="BS3550" s="10"/>
    </row>
    <row r="3551" spans="26:71" s="4" customFormat="1">
      <c r="Z3551" s="20"/>
      <c r="AK3551" s="20"/>
      <c r="BS3551" s="10"/>
    </row>
    <row r="3552" spans="26:71" s="4" customFormat="1">
      <c r="Z3552" s="20"/>
      <c r="AK3552" s="20"/>
      <c r="AL3552" s="20"/>
      <c r="BS3552" s="10"/>
    </row>
    <row r="3553" spans="26:71" s="4" customFormat="1">
      <c r="Z3553" s="20"/>
      <c r="AK3553" s="20"/>
      <c r="BS3553" s="10"/>
    </row>
    <row r="3554" spans="26:71" s="4" customFormat="1">
      <c r="Z3554" s="20"/>
      <c r="AK3554" s="20"/>
      <c r="AL3554" s="20"/>
      <c r="BS3554" s="10"/>
    </row>
    <row r="3555" spans="26:71" s="4" customFormat="1">
      <c r="Z3555" s="20"/>
      <c r="AK3555" s="20"/>
      <c r="BS3555" s="10"/>
    </row>
    <row r="3556" spans="26:71" s="4" customFormat="1">
      <c r="Z3556" s="20"/>
      <c r="AK3556" s="20"/>
      <c r="BS3556" s="10"/>
    </row>
    <row r="3557" spans="26:71" s="4" customFormat="1">
      <c r="Z3557" s="20"/>
      <c r="AK3557" s="20"/>
      <c r="BS3557" s="10"/>
    </row>
    <row r="3558" spans="26:71" s="4" customFormat="1">
      <c r="Z3558" s="20"/>
      <c r="AK3558" s="20"/>
      <c r="BS3558" s="10"/>
    </row>
    <row r="3559" spans="26:71" s="4" customFormat="1">
      <c r="Z3559" s="20"/>
      <c r="AK3559" s="20"/>
      <c r="BS3559" s="10"/>
    </row>
    <row r="3560" spans="26:71" s="4" customFormat="1">
      <c r="Z3560" s="20"/>
      <c r="AK3560" s="20"/>
      <c r="BS3560" s="10"/>
    </row>
    <row r="3561" spans="26:71" s="4" customFormat="1">
      <c r="Z3561" s="20"/>
      <c r="AK3561" s="20"/>
      <c r="BS3561" s="10"/>
    </row>
    <row r="3562" spans="26:71" s="4" customFormat="1">
      <c r="Z3562" s="20"/>
      <c r="AK3562" s="20"/>
      <c r="BS3562" s="10"/>
    </row>
    <row r="3563" spans="26:71" s="4" customFormat="1">
      <c r="Z3563" s="20"/>
      <c r="AK3563" s="20"/>
      <c r="BS3563" s="10"/>
    </row>
    <row r="3564" spans="26:71" s="4" customFormat="1">
      <c r="Z3564" s="20"/>
      <c r="AK3564" s="20"/>
      <c r="AL3564" s="20"/>
      <c r="BS3564" s="10"/>
    </row>
    <row r="3565" spans="26:71" s="4" customFormat="1">
      <c r="Z3565" s="20"/>
      <c r="AK3565" s="20"/>
      <c r="BS3565" s="10"/>
    </row>
    <row r="3566" spans="26:71" s="4" customFormat="1">
      <c r="Z3566" s="20"/>
      <c r="AK3566" s="20"/>
      <c r="BS3566" s="10"/>
    </row>
    <row r="3567" spans="26:71" s="4" customFormat="1">
      <c r="Z3567" s="20"/>
      <c r="AK3567" s="20"/>
      <c r="AL3567" s="20"/>
      <c r="BS3567" s="10"/>
    </row>
    <row r="3568" spans="26:71" s="4" customFormat="1">
      <c r="Z3568" s="20"/>
      <c r="AK3568" s="20"/>
      <c r="BS3568" s="10"/>
    </row>
    <row r="3569" spans="26:71" s="4" customFormat="1">
      <c r="Z3569" s="20"/>
      <c r="AK3569" s="20"/>
      <c r="BS3569" s="10"/>
    </row>
    <row r="3570" spans="26:71" s="4" customFormat="1">
      <c r="Z3570" s="20"/>
      <c r="AK3570" s="20"/>
      <c r="AL3570" s="20"/>
      <c r="BS3570" s="10"/>
    </row>
    <row r="3571" spans="26:71" s="4" customFormat="1">
      <c r="Z3571" s="20"/>
      <c r="AK3571" s="20"/>
      <c r="BS3571" s="10"/>
    </row>
    <row r="3572" spans="26:71" s="4" customFormat="1">
      <c r="Z3572" s="20"/>
      <c r="AK3572" s="20"/>
      <c r="BS3572" s="10"/>
    </row>
    <row r="3573" spans="26:71" s="4" customFormat="1">
      <c r="Z3573" s="20"/>
      <c r="AK3573" s="20"/>
      <c r="AL3573" s="20"/>
      <c r="BS3573" s="10"/>
    </row>
    <row r="3574" spans="26:71" s="4" customFormat="1">
      <c r="Z3574" s="20"/>
      <c r="AK3574" s="20"/>
      <c r="BS3574" s="10"/>
    </row>
    <row r="3575" spans="26:71" s="4" customFormat="1">
      <c r="Z3575" s="20"/>
      <c r="AK3575" s="20"/>
      <c r="BS3575" s="10"/>
    </row>
    <row r="3576" spans="26:71" s="4" customFormat="1">
      <c r="Z3576" s="20"/>
      <c r="AK3576" s="20"/>
      <c r="AL3576" s="20"/>
      <c r="BS3576" s="10"/>
    </row>
    <row r="3577" spans="26:71" s="4" customFormat="1">
      <c r="Z3577" s="20"/>
      <c r="AK3577" s="20"/>
      <c r="BS3577" s="10"/>
    </row>
    <row r="3578" spans="26:71" s="4" customFormat="1">
      <c r="Z3578" s="20"/>
      <c r="AK3578" s="20"/>
      <c r="AL3578" s="20"/>
      <c r="BS3578" s="10"/>
    </row>
    <row r="3579" spans="26:71" s="4" customFormat="1">
      <c r="Z3579" s="20"/>
      <c r="AK3579" s="20"/>
      <c r="AL3579" s="20"/>
      <c r="BS3579" s="10"/>
    </row>
    <row r="3580" spans="26:71" s="4" customFormat="1">
      <c r="Z3580" s="20"/>
      <c r="AK3580" s="20"/>
      <c r="BS3580" s="10"/>
    </row>
    <row r="3581" spans="26:71" s="4" customFormat="1">
      <c r="Z3581" s="20"/>
      <c r="AK3581" s="20"/>
      <c r="BS3581" s="10"/>
    </row>
    <row r="3582" spans="26:71" s="4" customFormat="1">
      <c r="Z3582" s="20"/>
      <c r="AK3582" s="20"/>
      <c r="BS3582" s="10"/>
    </row>
    <row r="3583" spans="26:71" s="4" customFormat="1">
      <c r="Z3583" s="20"/>
      <c r="AK3583" s="20"/>
      <c r="BS3583" s="10"/>
    </row>
    <row r="3584" spans="26:71" s="4" customFormat="1">
      <c r="Z3584" s="20"/>
      <c r="AK3584" s="20"/>
      <c r="BS3584" s="10"/>
    </row>
    <row r="3585" spans="26:114" s="4" customFormat="1">
      <c r="Z3585" s="20"/>
      <c r="AK3585" s="20"/>
      <c r="AL3585" s="20"/>
      <c r="BS3585" s="10"/>
    </row>
    <row r="3586" spans="26:114" s="4" customFormat="1">
      <c r="Z3586" s="20"/>
      <c r="AK3586" s="20"/>
      <c r="BS3586" s="10"/>
    </row>
    <row r="3587" spans="26:114" s="4" customFormat="1">
      <c r="Z3587" s="20"/>
      <c r="AK3587" s="20"/>
      <c r="AL3587" s="20"/>
      <c r="BS3587" s="10"/>
    </row>
    <row r="3588" spans="26:114" s="4" customFormat="1">
      <c r="Z3588" s="20"/>
      <c r="AK3588" s="20"/>
      <c r="AL3588" s="20"/>
      <c r="BS3588" s="10"/>
    </row>
    <row r="3589" spans="26:114" s="4" customFormat="1">
      <c r="Z3589" s="20"/>
      <c r="AK3589" s="20"/>
      <c r="AL3589" s="20"/>
      <c r="BS3589" s="10"/>
      <c r="DJ3589" s="20"/>
    </row>
    <row r="3590" spans="26:114" s="4" customFormat="1">
      <c r="Z3590" s="20"/>
      <c r="AK3590" s="20"/>
      <c r="AL3590" s="20"/>
      <c r="BS3590" s="10"/>
      <c r="DJ3590" s="20"/>
    </row>
    <row r="3591" spans="26:114" s="4" customFormat="1">
      <c r="Z3591" s="20"/>
      <c r="AK3591" s="20"/>
      <c r="BS3591" s="10"/>
      <c r="DJ3591" s="20"/>
    </row>
    <row r="3592" spans="26:114" s="4" customFormat="1">
      <c r="Z3592" s="20"/>
      <c r="AK3592" s="20"/>
      <c r="BS3592" s="10"/>
    </row>
    <row r="3593" spans="26:114" s="4" customFormat="1">
      <c r="Z3593" s="20"/>
      <c r="AK3593" s="20"/>
      <c r="BS3593" s="10"/>
    </row>
    <row r="3594" spans="26:114" s="4" customFormat="1">
      <c r="Z3594" s="20"/>
      <c r="AK3594" s="20"/>
      <c r="AL3594" s="20"/>
      <c r="BS3594" s="10"/>
    </row>
    <row r="3595" spans="26:114" s="4" customFormat="1">
      <c r="Z3595" s="20"/>
      <c r="AK3595" s="20"/>
      <c r="AL3595" s="20"/>
      <c r="BS3595" s="10"/>
      <c r="DJ3595" s="20"/>
    </row>
    <row r="3596" spans="26:114" s="4" customFormat="1">
      <c r="Z3596" s="20"/>
      <c r="AK3596" s="20"/>
      <c r="BS3596" s="10"/>
      <c r="DJ3596" s="20"/>
    </row>
    <row r="3597" spans="26:114" s="4" customFormat="1">
      <c r="Z3597" s="20"/>
      <c r="AK3597" s="20"/>
      <c r="AL3597" s="20"/>
      <c r="BS3597" s="10"/>
    </row>
    <row r="3598" spans="26:114" s="4" customFormat="1">
      <c r="Z3598" s="20"/>
      <c r="AK3598" s="20"/>
      <c r="AL3598" s="20"/>
      <c r="BS3598" s="10"/>
    </row>
    <row r="3599" spans="26:114" s="4" customFormat="1">
      <c r="Z3599" s="20"/>
      <c r="AK3599" s="20"/>
      <c r="AL3599" s="20"/>
      <c r="BS3599" s="10"/>
    </row>
    <row r="3600" spans="26:114" s="4" customFormat="1">
      <c r="Z3600" s="20"/>
      <c r="AK3600" s="20"/>
      <c r="BS3600" s="10"/>
    </row>
    <row r="3601" spans="26:114" s="4" customFormat="1">
      <c r="Z3601" s="20"/>
      <c r="AK3601" s="20"/>
      <c r="BS3601" s="10"/>
    </row>
    <row r="3602" spans="26:114" s="4" customFormat="1">
      <c r="Z3602" s="20"/>
      <c r="AK3602" s="20"/>
      <c r="AL3602" s="20"/>
      <c r="BS3602" s="10"/>
    </row>
    <row r="3603" spans="26:114" s="4" customFormat="1">
      <c r="Z3603" s="20"/>
      <c r="AK3603" s="20"/>
      <c r="AL3603" s="20"/>
      <c r="BS3603" s="10"/>
      <c r="DJ3603" s="20"/>
    </row>
    <row r="3604" spans="26:114" s="4" customFormat="1">
      <c r="Z3604" s="20"/>
      <c r="AK3604" s="20"/>
      <c r="AL3604" s="20"/>
      <c r="BS3604" s="10"/>
    </row>
    <row r="3605" spans="26:114" s="4" customFormat="1">
      <c r="Z3605" s="20"/>
      <c r="AK3605" s="20"/>
      <c r="BS3605" s="10"/>
    </row>
    <row r="3606" spans="26:114" s="4" customFormat="1">
      <c r="Z3606" s="20"/>
      <c r="AK3606" s="20"/>
      <c r="AL3606" s="20"/>
      <c r="BS3606" s="10"/>
      <c r="DJ3606" s="20"/>
    </row>
    <row r="3607" spans="26:114" s="4" customFormat="1">
      <c r="Z3607" s="20"/>
      <c r="AK3607" s="20"/>
      <c r="BS3607" s="10"/>
      <c r="DJ3607" s="20"/>
    </row>
    <row r="3608" spans="26:114" s="4" customFormat="1">
      <c r="Z3608" s="20"/>
      <c r="AK3608" s="20"/>
      <c r="BS3608" s="10"/>
      <c r="DJ3608" s="20"/>
    </row>
    <row r="3609" spans="26:114" s="4" customFormat="1">
      <c r="Z3609" s="20"/>
      <c r="AK3609" s="20"/>
      <c r="BS3609" s="10"/>
    </row>
    <row r="3610" spans="26:114" s="4" customFormat="1">
      <c r="Z3610" s="20"/>
      <c r="AK3610" s="20"/>
      <c r="AL3610" s="20"/>
      <c r="BS3610" s="10"/>
    </row>
    <row r="3611" spans="26:114" s="4" customFormat="1">
      <c r="Z3611" s="20"/>
      <c r="AK3611" s="20"/>
      <c r="AL3611" s="20"/>
      <c r="BS3611" s="10"/>
    </row>
    <row r="3612" spans="26:114" s="4" customFormat="1">
      <c r="Z3612" s="20"/>
      <c r="AK3612" s="20"/>
      <c r="BS3612" s="10"/>
      <c r="DJ3612" s="20"/>
    </row>
    <row r="3613" spans="26:114" s="4" customFormat="1">
      <c r="Z3613" s="20"/>
      <c r="AK3613" s="20"/>
      <c r="BS3613" s="10"/>
    </row>
    <row r="3614" spans="26:114" s="4" customFormat="1">
      <c r="Z3614" s="20"/>
      <c r="AK3614" s="20"/>
      <c r="AL3614" s="20"/>
      <c r="BS3614" s="10"/>
    </row>
    <row r="3615" spans="26:114" s="4" customFormat="1">
      <c r="Z3615" s="20"/>
      <c r="AK3615" s="20"/>
      <c r="BS3615" s="10"/>
      <c r="DJ3615" s="20"/>
    </row>
    <row r="3616" spans="26:114" s="4" customFormat="1">
      <c r="Z3616" s="20"/>
      <c r="AK3616" s="20"/>
      <c r="BS3616" s="10"/>
    </row>
    <row r="3617" spans="26:114" s="4" customFormat="1">
      <c r="Z3617" s="20"/>
      <c r="AK3617" s="20"/>
      <c r="BS3617" s="10"/>
    </row>
    <row r="3618" spans="26:114" s="4" customFormat="1">
      <c r="Z3618" s="20"/>
      <c r="AK3618" s="20"/>
      <c r="BS3618" s="10"/>
      <c r="DJ3618" s="20"/>
    </row>
    <row r="3619" spans="26:114" s="4" customFormat="1">
      <c r="Z3619" s="20"/>
      <c r="AK3619" s="20"/>
      <c r="AL3619" s="20"/>
      <c r="BS3619" s="10"/>
    </row>
    <row r="3620" spans="26:114" s="4" customFormat="1">
      <c r="Z3620" s="20"/>
      <c r="AK3620" s="20"/>
      <c r="AL3620" s="20"/>
      <c r="BS3620" s="10"/>
    </row>
    <row r="3621" spans="26:114" s="4" customFormat="1">
      <c r="Z3621" s="20"/>
      <c r="AK3621" s="20"/>
      <c r="BS3621" s="10"/>
    </row>
    <row r="3622" spans="26:114" s="4" customFormat="1">
      <c r="Z3622" s="20"/>
      <c r="AK3622" s="20"/>
      <c r="BS3622" s="10"/>
      <c r="DJ3622" s="20"/>
    </row>
    <row r="3623" spans="26:114" s="4" customFormat="1">
      <c r="Z3623" s="20"/>
      <c r="AK3623" s="20"/>
      <c r="BS3623" s="10"/>
    </row>
    <row r="3624" spans="26:114" s="4" customFormat="1">
      <c r="Z3624" s="20"/>
      <c r="AK3624" s="20"/>
      <c r="BS3624" s="10"/>
    </row>
    <row r="3625" spans="26:114" s="4" customFormat="1">
      <c r="Z3625" s="20"/>
      <c r="AK3625" s="20"/>
      <c r="BS3625" s="10"/>
    </row>
    <row r="3626" spans="26:114" s="4" customFormat="1">
      <c r="Z3626" s="20"/>
      <c r="AK3626" s="20"/>
      <c r="AL3626" s="20"/>
      <c r="BS3626" s="10"/>
    </row>
    <row r="3627" spans="26:114" s="4" customFormat="1">
      <c r="Z3627" s="20"/>
      <c r="AK3627" s="20"/>
      <c r="AL3627" s="20"/>
      <c r="BS3627" s="10"/>
      <c r="DJ3627" s="20"/>
    </row>
    <row r="3628" spans="26:114" s="4" customFormat="1">
      <c r="Z3628" s="20"/>
      <c r="AK3628" s="20"/>
      <c r="AL3628" s="20"/>
      <c r="BS3628" s="10"/>
    </row>
    <row r="3629" spans="26:114" s="4" customFormat="1">
      <c r="Z3629" s="20"/>
      <c r="AK3629" s="20"/>
      <c r="BS3629" s="10"/>
      <c r="DJ3629" s="20"/>
    </row>
    <row r="3630" spans="26:114" s="4" customFormat="1">
      <c r="Z3630" s="20"/>
      <c r="AK3630" s="20"/>
      <c r="AL3630" s="20"/>
      <c r="BS3630" s="10"/>
    </row>
    <row r="3631" spans="26:114" s="4" customFormat="1">
      <c r="Z3631" s="20"/>
      <c r="AK3631" s="20"/>
      <c r="BS3631" s="10"/>
      <c r="DJ3631" s="20"/>
    </row>
    <row r="3632" spans="26:114" s="4" customFormat="1">
      <c r="Z3632" s="20"/>
      <c r="AK3632" s="20"/>
      <c r="BS3632" s="10"/>
      <c r="DJ3632" s="20"/>
    </row>
    <row r="3633" spans="26:114" s="4" customFormat="1">
      <c r="Z3633" s="20"/>
      <c r="AK3633" s="20"/>
      <c r="BS3633" s="10"/>
    </row>
    <row r="3634" spans="26:114" s="4" customFormat="1">
      <c r="Z3634" s="20"/>
      <c r="AK3634" s="20"/>
      <c r="BS3634" s="10"/>
    </row>
    <row r="3635" spans="26:114" s="4" customFormat="1">
      <c r="Z3635" s="20"/>
      <c r="AK3635" s="20"/>
      <c r="BS3635" s="10"/>
    </row>
    <row r="3636" spans="26:114" s="4" customFormat="1">
      <c r="Z3636" s="20"/>
      <c r="AK3636" s="20"/>
      <c r="BS3636" s="10"/>
      <c r="DJ3636" s="20"/>
    </row>
    <row r="3637" spans="26:114" s="4" customFormat="1">
      <c r="Z3637" s="20"/>
      <c r="AK3637" s="20"/>
      <c r="AL3637" s="20"/>
      <c r="BS3637" s="10"/>
    </row>
    <row r="3638" spans="26:114" s="4" customFormat="1">
      <c r="Z3638" s="20"/>
      <c r="AK3638" s="20"/>
      <c r="BS3638" s="10"/>
    </row>
    <row r="3639" spans="26:114" s="4" customFormat="1">
      <c r="Z3639" s="20"/>
      <c r="AK3639" s="20"/>
      <c r="BS3639" s="10"/>
    </row>
    <row r="3640" spans="26:114" s="4" customFormat="1">
      <c r="Z3640" s="20"/>
      <c r="AK3640" s="20"/>
      <c r="BS3640" s="10"/>
    </row>
    <row r="3641" spans="26:114" s="4" customFormat="1">
      <c r="Z3641" s="20"/>
      <c r="AK3641" s="20"/>
      <c r="AL3641" s="20"/>
      <c r="BS3641" s="10"/>
    </row>
    <row r="3642" spans="26:114" s="4" customFormat="1">
      <c r="Z3642" s="20"/>
      <c r="AK3642" s="20"/>
      <c r="AL3642" s="20"/>
      <c r="BS3642" s="10"/>
    </row>
    <row r="3643" spans="26:114" s="4" customFormat="1">
      <c r="Z3643" s="20"/>
      <c r="AK3643" s="20"/>
      <c r="AL3643" s="20"/>
      <c r="BS3643" s="10"/>
    </row>
    <row r="3644" spans="26:114" s="4" customFormat="1">
      <c r="Z3644" s="20"/>
      <c r="AK3644" s="20"/>
      <c r="AL3644" s="20"/>
      <c r="BS3644" s="10"/>
    </row>
    <row r="3645" spans="26:114" s="4" customFormat="1">
      <c r="Z3645" s="20"/>
      <c r="AK3645" s="20"/>
      <c r="AL3645" s="20"/>
      <c r="BS3645" s="10"/>
    </row>
    <row r="3646" spans="26:114" s="4" customFormat="1">
      <c r="Z3646" s="20"/>
      <c r="AK3646" s="20"/>
      <c r="AL3646" s="20"/>
      <c r="BS3646" s="10"/>
    </row>
    <row r="3647" spans="26:114" s="4" customFormat="1">
      <c r="Z3647" s="20"/>
      <c r="AK3647" s="20"/>
      <c r="AL3647" s="20"/>
      <c r="BS3647" s="10"/>
    </row>
    <row r="3648" spans="26:114" s="4" customFormat="1">
      <c r="Z3648" s="20"/>
      <c r="AK3648" s="20"/>
      <c r="AL3648" s="20"/>
      <c r="BS3648" s="10"/>
    </row>
    <row r="3649" spans="26:71" s="4" customFormat="1">
      <c r="Z3649" s="20"/>
      <c r="AK3649" s="20"/>
      <c r="AL3649" s="20"/>
      <c r="BS3649" s="10"/>
    </row>
    <row r="3650" spans="26:71" s="4" customFormat="1">
      <c r="Z3650" s="20"/>
      <c r="AK3650" s="20"/>
      <c r="BS3650" s="10"/>
    </row>
    <row r="3651" spans="26:71" s="4" customFormat="1">
      <c r="Z3651" s="20"/>
      <c r="AK3651" s="20"/>
      <c r="AL3651" s="20"/>
      <c r="BS3651" s="10"/>
    </row>
    <row r="3652" spans="26:71" s="4" customFormat="1">
      <c r="Z3652" s="20"/>
      <c r="AK3652" s="20"/>
      <c r="AL3652" s="20"/>
      <c r="BS3652" s="10"/>
    </row>
    <row r="3653" spans="26:71" s="4" customFormat="1">
      <c r="Z3653" s="20"/>
      <c r="AK3653" s="20"/>
      <c r="AL3653" s="20"/>
      <c r="BS3653" s="10"/>
    </row>
    <row r="3654" spans="26:71" s="4" customFormat="1">
      <c r="Z3654" s="20"/>
      <c r="AK3654" s="20"/>
      <c r="AL3654" s="20"/>
      <c r="BS3654" s="10"/>
    </row>
    <row r="3655" spans="26:71" s="4" customFormat="1">
      <c r="Z3655" s="20"/>
      <c r="AK3655" s="20"/>
      <c r="AL3655" s="20"/>
      <c r="BS3655" s="10"/>
    </row>
    <row r="3656" spans="26:71" s="4" customFormat="1">
      <c r="Z3656" s="20"/>
      <c r="AK3656" s="20"/>
      <c r="AL3656" s="20"/>
      <c r="BS3656" s="10"/>
    </row>
    <row r="3657" spans="26:71" s="4" customFormat="1">
      <c r="Z3657" s="20"/>
      <c r="AK3657" s="20"/>
      <c r="AL3657" s="20"/>
      <c r="BS3657" s="10"/>
    </row>
    <row r="3658" spans="26:71" s="4" customFormat="1">
      <c r="Z3658" s="20"/>
      <c r="AK3658" s="20"/>
      <c r="AL3658" s="20"/>
      <c r="BS3658" s="10"/>
    </row>
    <row r="3659" spans="26:71" s="4" customFormat="1">
      <c r="Z3659" s="20"/>
      <c r="AK3659" s="20"/>
      <c r="AL3659" s="20"/>
      <c r="BS3659" s="10"/>
    </row>
    <row r="3660" spans="26:71" s="4" customFormat="1">
      <c r="Z3660" s="20"/>
      <c r="AK3660" s="20"/>
      <c r="BS3660" s="10"/>
    </row>
    <row r="3661" spans="26:71" s="4" customFormat="1">
      <c r="Z3661" s="20"/>
      <c r="AK3661" s="20"/>
      <c r="AL3661" s="20"/>
      <c r="BS3661" s="10"/>
    </row>
    <row r="3662" spans="26:71" s="4" customFormat="1">
      <c r="Z3662" s="20"/>
      <c r="AK3662" s="20"/>
      <c r="AL3662" s="20"/>
      <c r="BS3662" s="10"/>
    </row>
    <row r="3663" spans="26:71" s="4" customFormat="1">
      <c r="Z3663" s="20"/>
      <c r="AK3663" s="20"/>
      <c r="AL3663" s="20"/>
      <c r="BS3663" s="10"/>
    </row>
    <row r="3664" spans="26:71" s="4" customFormat="1">
      <c r="Z3664" s="20"/>
      <c r="AK3664" s="20"/>
      <c r="AL3664" s="20"/>
      <c r="BS3664" s="10"/>
    </row>
    <row r="3665" spans="26:71" s="4" customFormat="1">
      <c r="Z3665" s="20"/>
      <c r="AK3665" s="20"/>
      <c r="AL3665" s="20"/>
      <c r="BS3665" s="10"/>
    </row>
    <row r="3666" spans="26:71" s="4" customFormat="1">
      <c r="Z3666" s="20"/>
      <c r="AK3666" s="20"/>
      <c r="BS3666" s="10"/>
    </row>
    <row r="3667" spans="26:71" s="4" customFormat="1">
      <c r="Z3667" s="20"/>
      <c r="AK3667" s="20"/>
      <c r="BS3667" s="10"/>
    </row>
    <row r="3668" spans="26:71" s="4" customFormat="1">
      <c r="Z3668" s="20"/>
      <c r="AK3668" s="20"/>
      <c r="AL3668" s="20"/>
      <c r="BS3668" s="10"/>
    </row>
    <row r="3669" spans="26:71" s="4" customFormat="1">
      <c r="Z3669" s="20"/>
      <c r="AK3669" s="20"/>
      <c r="AL3669" s="20"/>
      <c r="BS3669" s="10"/>
    </row>
    <row r="3670" spans="26:71" s="4" customFormat="1">
      <c r="Z3670" s="20"/>
      <c r="AK3670" s="20"/>
      <c r="AL3670" s="20"/>
      <c r="BS3670" s="10"/>
    </row>
    <row r="3671" spans="26:71" s="4" customFormat="1">
      <c r="Z3671" s="20"/>
      <c r="AK3671" s="20"/>
      <c r="AL3671" s="20"/>
      <c r="BS3671" s="10"/>
    </row>
    <row r="3672" spans="26:71" s="4" customFormat="1">
      <c r="Z3672" s="20"/>
      <c r="AK3672" s="20"/>
      <c r="AL3672" s="20"/>
      <c r="BS3672" s="10"/>
    </row>
    <row r="3673" spans="26:71" s="4" customFormat="1">
      <c r="Z3673" s="20"/>
      <c r="AK3673" s="20"/>
      <c r="AL3673" s="20"/>
      <c r="BS3673" s="10"/>
    </row>
    <row r="3674" spans="26:71" s="4" customFormat="1">
      <c r="Z3674" s="20"/>
      <c r="AK3674" s="20"/>
      <c r="AL3674" s="20"/>
      <c r="BS3674" s="10"/>
    </row>
    <row r="3675" spans="26:71" s="4" customFormat="1">
      <c r="Z3675" s="20"/>
      <c r="AK3675" s="20"/>
      <c r="BS3675" s="10"/>
    </row>
    <row r="3676" spans="26:71" s="4" customFormat="1">
      <c r="Z3676" s="20"/>
      <c r="AK3676" s="20"/>
      <c r="BS3676" s="10"/>
    </row>
    <row r="3677" spans="26:71" s="4" customFormat="1">
      <c r="Z3677" s="20"/>
      <c r="AK3677" s="20"/>
      <c r="BS3677" s="10"/>
    </row>
    <row r="3678" spans="26:71" s="4" customFormat="1">
      <c r="Z3678" s="20"/>
      <c r="AK3678" s="20"/>
      <c r="AL3678" s="20"/>
      <c r="BS3678" s="10"/>
    </row>
    <row r="3679" spans="26:71" s="4" customFormat="1">
      <c r="Z3679" s="20"/>
      <c r="AK3679" s="20"/>
      <c r="AL3679" s="20"/>
      <c r="BS3679" s="10"/>
    </row>
    <row r="3680" spans="26:71" s="4" customFormat="1">
      <c r="Z3680" s="20"/>
      <c r="AK3680" s="20"/>
      <c r="AL3680" s="20"/>
      <c r="BS3680" s="10"/>
    </row>
    <row r="3681" spans="26:114" s="4" customFormat="1">
      <c r="Z3681" s="20"/>
      <c r="AK3681" s="20"/>
      <c r="AL3681" s="20"/>
      <c r="BS3681" s="10"/>
    </row>
    <row r="3682" spans="26:114" s="4" customFormat="1">
      <c r="Z3682" s="20"/>
      <c r="AK3682" s="20"/>
      <c r="BS3682" s="10"/>
    </row>
    <row r="3683" spans="26:114" s="4" customFormat="1">
      <c r="Z3683" s="20"/>
      <c r="AK3683" s="20"/>
      <c r="AL3683" s="20"/>
      <c r="BS3683" s="10"/>
    </row>
    <row r="3684" spans="26:114" s="4" customFormat="1">
      <c r="Z3684" s="20"/>
      <c r="AK3684" s="20"/>
      <c r="AL3684" s="20"/>
      <c r="BS3684" s="10"/>
    </row>
    <row r="3685" spans="26:114" s="4" customFormat="1">
      <c r="Z3685" s="20"/>
      <c r="AK3685" s="20"/>
      <c r="AL3685" s="20"/>
      <c r="BS3685" s="10"/>
    </row>
    <row r="3686" spans="26:114" s="4" customFormat="1">
      <c r="Z3686" s="20"/>
      <c r="AK3686" s="20"/>
      <c r="AL3686" s="20"/>
      <c r="BS3686" s="10"/>
      <c r="DJ3686" s="20"/>
    </row>
    <row r="3687" spans="26:114" s="4" customFormat="1">
      <c r="Z3687" s="20"/>
      <c r="AK3687" s="20"/>
      <c r="BS3687" s="10"/>
    </row>
    <row r="3688" spans="26:114" s="4" customFormat="1">
      <c r="Z3688" s="20"/>
      <c r="AK3688" s="20"/>
      <c r="AL3688" s="20"/>
      <c r="BS3688" s="10"/>
    </row>
    <row r="3689" spans="26:114" s="4" customFormat="1">
      <c r="Z3689" s="20"/>
      <c r="AK3689" s="20"/>
      <c r="AL3689" s="20"/>
      <c r="BS3689" s="10"/>
    </row>
    <row r="3690" spans="26:114" s="4" customFormat="1">
      <c r="Z3690" s="20"/>
      <c r="AK3690" s="20"/>
      <c r="AL3690" s="20"/>
      <c r="BS3690" s="10"/>
      <c r="DJ3690" s="20"/>
    </row>
    <row r="3691" spans="26:114" s="4" customFormat="1">
      <c r="Z3691" s="20"/>
      <c r="AK3691" s="20"/>
      <c r="AL3691" s="20"/>
      <c r="BS3691" s="10"/>
    </row>
    <row r="3692" spans="26:114" s="4" customFormat="1">
      <c r="Z3692" s="20"/>
      <c r="AK3692" s="20"/>
      <c r="AL3692" s="20"/>
      <c r="BS3692" s="10"/>
    </row>
    <row r="3693" spans="26:114" s="4" customFormat="1">
      <c r="Z3693" s="20"/>
      <c r="AK3693" s="20"/>
      <c r="AL3693" s="20"/>
      <c r="BS3693" s="10"/>
    </row>
    <row r="3694" spans="26:114" s="4" customFormat="1">
      <c r="Z3694" s="20"/>
      <c r="AK3694" s="20"/>
      <c r="AL3694" s="20"/>
      <c r="BS3694" s="10"/>
      <c r="DJ3694" s="20"/>
    </row>
    <row r="3695" spans="26:114" s="4" customFormat="1">
      <c r="Z3695" s="20"/>
      <c r="AK3695" s="20"/>
      <c r="AL3695" s="20"/>
      <c r="BS3695" s="10"/>
    </row>
    <row r="3696" spans="26:114" s="4" customFormat="1">
      <c r="Z3696" s="20"/>
      <c r="AK3696" s="20"/>
      <c r="BS3696" s="10"/>
    </row>
    <row r="3697" spans="26:114" s="4" customFormat="1">
      <c r="Z3697" s="20"/>
      <c r="AK3697" s="20"/>
      <c r="BS3697" s="10"/>
    </row>
    <row r="3698" spans="26:114" s="4" customFormat="1">
      <c r="Z3698" s="20"/>
      <c r="AK3698" s="20"/>
      <c r="AL3698" s="20"/>
      <c r="BS3698" s="10"/>
    </row>
    <row r="3699" spans="26:114" s="4" customFormat="1">
      <c r="Z3699" s="20"/>
      <c r="AK3699" s="20"/>
      <c r="AL3699" s="20"/>
      <c r="BS3699" s="10"/>
    </row>
    <row r="3700" spans="26:114" s="4" customFormat="1">
      <c r="Z3700" s="20"/>
      <c r="AK3700" s="20"/>
      <c r="AL3700" s="20"/>
      <c r="BS3700" s="10"/>
    </row>
    <row r="3701" spans="26:114" s="4" customFormat="1">
      <c r="Z3701" s="20"/>
      <c r="AK3701" s="20"/>
      <c r="AL3701" s="20"/>
      <c r="BS3701" s="10"/>
    </row>
    <row r="3702" spans="26:114" s="4" customFormat="1">
      <c r="Z3702" s="20"/>
      <c r="AK3702" s="20"/>
      <c r="BS3702" s="10"/>
    </row>
    <row r="3703" spans="26:114" s="4" customFormat="1">
      <c r="Z3703" s="20"/>
      <c r="AK3703" s="20"/>
      <c r="BS3703" s="10"/>
    </row>
    <row r="3704" spans="26:114" s="4" customFormat="1">
      <c r="Z3704" s="20"/>
      <c r="AK3704" s="20"/>
      <c r="BS3704" s="10"/>
    </row>
    <row r="3705" spans="26:114" s="4" customFormat="1">
      <c r="Z3705" s="20"/>
      <c r="AK3705" s="20"/>
      <c r="BS3705" s="10"/>
      <c r="DJ3705" s="20"/>
    </row>
    <row r="3706" spans="26:114" s="4" customFormat="1">
      <c r="Z3706" s="20"/>
      <c r="AK3706" s="20"/>
      <c r="BS3706" s="10"/>
      <c r="DJ3706" s="20"/>
    </row>
    <row r="3707" spans="26:114" s="4" customFormat="1">
      <c r="Z3707" s="20"/>
      <c r="AK3707" s="20"/>
      <c r="BS3707" s="10"/>
      <c r="DJ3707" s="20"/>
    </row>
    <row r="3708" spans="26:114" s="4" customFormat="1">
      <c r="Z3708" s="20"/>
      <c r="AK3708" s="20"/>
      <c r="BS3708" s="10"/>
      <c r="DJ3708" s="20"/>
    </row>
    <row r="3709" spans="26:114" s="4" customFormat="1">
      <c r="Z3709" s="20"/>
      <c r="AK3709" s="20"/>
      <c r="BS3709" s="10"/>
      <c r="DJ3709" s="20"/>
    </row>
    <row r="3710" spans="26:114" s="4" customFormat="1">
      <c r="Z3710" s="20"/>
      <c r="AK3710" s="20"/>
      <c r="BS3710" s="10"/>
      <c r="DJ3710" s="20"/>
    </row>
    <row r="3711" spans="26:114" s="4" customFormat="1">
      <c r="Z3711" s="20"/>
      <c r="AK3711" s="20"/>
      <c r="BS3711" s="10"/>
      <c r="DJ3711" s="20"/>
    </row>
    <row r="3712" spans="26:114" s="4" customFormat="1">
      <c r="Z3712" s="20"/>
      <c r="AK3712" s="20"/>
      <c r="BS3712" s="10"/>
      <c r="DJ3712" s="20"/>
    </row>
    <row r="3713" spans="26:114" s="4" customFormat="1">
      <c r="Z3713" s="20"/>
      <c r="AK3713" s="20"/>
      <c r="BS3713" s="10"/>
      <c r="DJ3713" s="20"/>
    </row>
    <row r="3714" spans="26:114" s="4" customFormat="1">
      <c r="Z3714" s="20"/>
      <c r="AK3714" s="20"/>
      <c r="BS3714" s="10"/>
      <c r="DJ3714" s="20"/>
    </row>
    <row r="3715" spans="26:114" s="4" customFormat="1">
      <c r="Z3715" s="20"/>
      <c r="AK3715" s="20"/>
      <c r="BS3715" s="10"/>
      <c r="DJ3715" s="20"/>
    </row>
    <row r="3716" spans="26:114" s="4" customFormat="1">
      <c r="Z3716" s="20"/>
      <c r="AK3716" s="20"/>
      <c r="BS3716" s="10"/>
      <c r="DJ3716" s="20"/>
    </row>
    <row r="3717" spans="26:114" s="4" customFormat="1">
      <c r="Z3717" s="20"/>
      <c r="AK3717" s="20"/>
      <c r="BS3717" s="10"/>
      <c r="DJ3717" s="20"/>
    </row>
    <row r="3718" spans="26:114" s="4" customFormat="1">
      <c r="Z3718" s="20"/>
      <c r="AK3718" s="20"/>
      <c r="BS3718" s="10"/>
      <c r="DJ3718" s="20"/>
    </row>
    <row r="3719" spans="26:114" s="4" customFormat="1">
      <c r="Z3719" s="20"/>
      <c r="AK3719" s="20"/>
      <c r="BS3719" s="10"/>
    </row>
    <row r="3720" spans="26:114" s="4" customFormat="1">
      <c r="Z3720" s="20"/>
      <c r="AK3720" s="20"/>
      <c r="BS3720" s="10"/>
      <c r="DJ3720" s="20"/>
    </row>
    <row r="3721" spans="26:114" s="4" customFormat="1">
      <c r="Z3721" s="20"/>
      <c r="AK3721" s="20"/>
      <c r="AL3721" s="20"/>
      <c r="BS3721" s="10"/>
    </row>
    <row r="3722" spans="26:114" s="4" customFormat="1">
      <c r="Z3722" s="20"/>
      <c r="AK3722" s="20"/>
      <c r="BS3722" s="10"/>
      <c r="DJ3722" s="20"/>
    </row>
    <row r="3723" spans="26:114" s="4" customFormat="1">
      <c r="Z3723" s="20"/>
      <c r="AK3723" s="20"/>
      <c r="AL3723" s="20"/>
      <c r="BS3723" s="10"/>
      <c r="DJ3723" s="20"/>
    </row>
    <row r="3724" spans="26:114" s="4" customFormat="1">
      <c r="Z3724" s="20"/>
      <c r="AK3724" s="20"/>
      <c r="AL3724" s="20"/>
      <c r="BS3724" s="10"/>
      <c r="DJ3724" s="20"/>
    </row>
    <row r="3725" spans="26:114" s="4" customFormat="1">
      <c r="Z3725" s="20"/>
      <c r="AK3725" s="20"/>
      <c r="AL3725" s="20"/>
      <c r="BS3725" s="10"/>
    </row>
    <row r="3726" spans="26:114" s="4" customFormat="1">
      <c r="Z3726" s="20"/>
      <c r="AK3726" s="20"/>
      <c r="AL3726" s="20"/>
      <c r="BS3726" s="10"/>
    </row>
    <row r="3727" spans="26:114" s="4" customFormat="1">
      <c r="Z3727" s="20"/>
      <c r="AK3727" s="20"/>
      <c r="AL3727" s="20"/>
      <c r="BS3727" s="10"/>
      <c r="DJ3727" s="20"/>
    </row>
    <row r="3728" spans="26:114" s="4" customFormat="1">
      <c r="Z3728" s="20"/>
      <c r="AK3728" s="20"/>
      <c r="AL3728" s="20"/>
      <c r="BS3728" s="10"/>
    </row>
    <row r="3729" spans="26:114" s="4" customFormat="1">
      <c r="Z3729" s="20"/>
      <c r="AK3729" s="20"/>
      <c r="BS3729" s="10"/>
      <c r="DJ3729" s="20"/>
    </row>
    <row r="3730" spans="26:114" s="4" customFormat="1">
      <c r="Z3730" s="20"/>
      <c r="AK3730" s="20"/>
      <c r="BS3730" s="10"/>
    </row>
    <row r="3731" spans="26:114" s="4" customFormat="1">
      <c r="Z3731" s="20"/>
      <c r="AK3731" s="20"/>
      <c r="BS3731" s="10"/>
      <c r="DJ3731" s="20"/>
    </row>
    <row r="3732" spans="26:114" s="4" customFormat="1">
      <c r="Z3732" s="20"/>
      <c r="AK3732" s="20"/>
      <c r="BS3732" s="10"/>
      <c r="DJ3732" s="20"/>
    </row>
    <row r="3733" spans="26:114" s="4" customFormat="1">
      <c r="Z3733" s="20"/>
      <c r="AK3733" s="20"/>
      <c r="BS3733" s="10"/>
      <c r="DJ3733" s="20"/>
    </row>
    <row r="3734" spans="26:114" s="4" customFormat="1">
      <c r="Z3734" s="20"/>
      <c r="AK3734" s="20"/>
      <c r="AL3734" s="20"/>
      <c r="BS3734" s="10"/>
    </row>
    <row r="3735" spans="26:114" s="4" customFormat="1">
      <c r="Z3735" s="20"/>
      <c r="AK3735" s="20"/>
      <c r="AL3735" s="20"/>
      <c r="BS3735" s="10"/>
    </row>
    <row r="3736" spans="26:114" s="4" customFormat="1">
      <c r="Z3736" s="20"/>
      <c r="AK3736" s="20"/>
      <c r="BS3736" s="10"/>
      <c r="DJ3736" s="20"/>
    </row>
    <row r="3737" spans="26:114" s="4" customFormat="1">
      <c r="Z3737" s="20"/>
      <c r="AK3737" s="20"/>
      <c r="BS3737" s="10"/>
      <c r="DJ3737" s="20"/>
    </row>
    <row r="3738" spans="26:114" s="4" customFormat="1">
      <c r="Z3738" s="20"/>
      <c r="AK3738" s="20"/>
      <c r="AL3738" s="20"/>
      <c r="BS3738" s="10"/>
      <c r="DJ3738" s="20"/>
    </row>
    <row r="3739" spans="26:114" s="4" customFormat="1">
      <c r="Z3739" s="20"/>
      <c r="AK3739" s="20"/>
      <c r="AL3739" s="20"/>
      <c r="BS3739" s="10"/>
    </row>
    <row r="3740" spans="26:114" s="4" customFormat="1">
      <c r="Z3740" s="20"/>
      <c r="AK3740" s="20"/>
      <c r="AL3740" s="20"/>
      <c r="BS3740" s="10"/>
      <c r="DJ3740" s="20"/>
    </row>
    <row r="3741" spans="26:114" s="4" customFormat="1">
      <c r="Z3741" s="20"/>
      <c r="AK3741" s="20"/>
      <c r="BS3741" s="10"/>
      <c r="DJ3741" s="20"/>
    </row>
    <row r="3742" spans="26:114" s="4" customFormat="1">
      <c r="Z3742" s="20"/>
      <c r="AK3742" s="20"/>
      <c r="BS3742" s="10"/>
    </row>
    <row r="3743" spans="26:114" s="4" customFormat="1">
      <c r="Z3743" s="20"/>
      <c r="AK3743" s="20"/>
      <c r="AL3743" s="20"/>
      <c r="BS3743" s="10"/>
    </row>
    <row r="3744" spans="26:114" s="4" customFormat="1">
      <c r="Z3744" s="20"/>
      <c r="AK3744" s="20"/>
      <c r="AL3744" s="20"/>
      <c r="BS3744" s="10"/>
    </row>
    <row r="3745" spans="26:114" s="4" customFormat="1">
      <c r="Z3745" s="20"/>
      <c r="AK3745" s="20"/>
      <c r="BS3745" s="10"/>
      <c r="DJ3745" s="20"/>
    </row>
    <row r="3746" spans="26:114" s="4" customFormat="1">
      <c r="Z3746" s="20"/>
      <c r="AK3746" s="20"/>
      <c r="BS3746" s="10"/>
      <c r="DJ3746" s="20"/>
    </row>
    <row r="3747" spans="26:114" s="4" customFormat="1">
      <c r="Z3747" s="20"/>
      <c r="AK3747" s="20"/>
      <c r="AL3747" s="20"/>
      <c r="BS3747" s="10"/>
      <c r="DJ3747" s="20"/>
    </row>
    <row r="3748" spans="26:114" s="4" customFormat="1">
      <c r="Z3748" s="20"/>
      <c r="AK3748" s="20"/>
      <c r="BS3748" s="10"/>
      <c r="DJ3748" s="20"/>
    </row>
    <row r="3749" spans="26:114" s="4" customFormat="1">
      <c r="Z3749" s="20"/>
      <c r="AK3749" s="20"/>
      <c r="AL3749" s="20"/>
      <c r="BS3749" s="10"/>
      <c r="DJ3749" s="20"/>
    </row>
    <row r="3750" spans="26:114" s="4" customFormat="1">
      <c r="Z3750" s="20"/>
      <c r="AK3750" s="20"/>
      <c r="AL3750" s="20"/>
      <c r="BS3750" s="10"/>
    </row>
    <row r="3751" spans="26:114" s="4" customFormat="1">
      <c r="Z3751" s="20"/>
      <c r="AK3751" s="20"/>
      <c r="BS3751" s="10"/>
    </row>
    <row r="3752" spans="26:114" s="4" customFormat="1">
      <c r="Z3752" s="20"/>
      <c r="AK3752" s="20"/>
      <c r="AL3752" s="20"/>
      <c r="BS3752" s="10"/>
    </row>
    <row r="3753" spans="26:114" s="4" customFormat="1">
      <c r="Z3753" s="20"/>
      <c r="AK3753" s="20"/>
      <c r="AL3753" s="20"/>
      <c r="BS3753" s="10"/>
      <c r="DJ3753" s="20"/>
    </row>
    <row r="3754" spans="26:114" s="4" customFormat="1">
      <c r="Z3754" s="20"/>
      <c r="AK3754" s="20"/>
      <c r="AL3754" s="20"/>
      <c r="BS3754" s="10"/>
    </row>
    <row r="3755" spans="26:114" s="4" customFormat="1">
      <c r="Z3755" s="20"/>
      <c r="AK3755" s="20"/>
      <c r="AL3755" s="20"/>
      <c r="BS3755" s="10"/>
      <c r="DJ3755" s="20"/>
    </row>
    <row r="3756" spans="26:114" s="4" customFormat="1">
      <c r="Z3756" s="20"/>
      <c r="AK3756" s="20"/>
      <c r="AL3756" s="20"/>
      <c r="BS3756" s="10"/>
    </row>
    <row r="3757" spans="26:114" s="4" customFormat="1">
      <c r="Z3757" s="20"/>
      <c r="AK3757" s="20"/>
      <c r="AL3757" s="20"/>
      <c r="BS3757" s="10"/>
    </row>
    <row r="3758" spans="26:114" s="4" customFormat="1">
      <c r="Z3758" s="20"/>
      <c r="AK3758" s="20"/>
      <c r="BS3758" s="10"/>
    </row>
    <row r="3759" spans="26:114" s="4" customFormat="1">
      <c r="Z3759" s="20"/>
      <c r="AK3759" s="20"/>
      <c r="AL3759" s="20"/>
      <c r="BS3759" s="10"/>
      <c r="DJ3759" s="20"/>
    </row>
    <row r="3760" spans="26:114" s="4" customFormat="1">
      <c r="Z3760" s="20"/>
      <c r="AK3760" s="20"/>
      <c r="AL3760" s="20"/>
      <c r="BS3760" s="10"/>
    </row>
    <row r="3761" spans="26:114" s="4" customFormat="1">
      <c r="Z3761" s="20"/>
      <c r="AK3761" s="20"/>
      <c r="AL3761" s="20"/>
      <c r="BS3761" s="10"/>
    </row>
    <row r="3762" spans="26:114" s="4" customFormat="1">
      <c r="Z3762" s="20"/>
      <c r="AK3762" s="20"/>
      <c r="AL3762" s="20"/>
      <c r="BS3762" s="10"/>
    </row>
    <row r="3763" spans="26:114" s="4" customFormat="1">
      <c r="Z3763" s="20"/>
      <c r="AK3763" s="20"/>
      <c r="AL3763" s="20"/>
      <c r="BS3763" s="10"/>
    </row>
    <row r="3764" spans="26:114" s="4" customFormat="1">
      <c r="Z3764" s="20"/>
      <c r="AK3764" s="20"/>
      <c r="AL3764" s="20"/>
      <c r="BS3764" s="10"/>
    </row>
    <row r="3765" spans="26:114" s="4" customFormat="1">
      <c r="Z3765" s="20"/>
      <c r="AK3765" s="20"/>
      <c r="AL3765" s="20"/>
      <c r="BS3765" s="10"/>
      <c r="DJ3765" s="20"/>
    </row>
    <row r="3766" spans="26:114" s="4" customFormat="1">
      <c r="Z3766" s="20"/>
      <c r="AK3766" s="20"/>
      <c r="AL3766" s="20"/>
      <c r="BS3766" s="10"/>
    </row>
    <row r="3767" spans="26:114" s="4" customFormat="1">
      <c r="Z3767" s="20"/>
      <c r="AK3767" s="20"/>
      <c r="AL3767" s="20"/>
      <c r="BS3767" s="10"/>
      <c r="DJ3767" s="20"/>
    </row>
    <row r="3768" spans="26:114" s="4" customFormat="1">
      <c r="Z3768" s="20"/>
      <c r="AK3768" s="20"/>
      <c r="AL3768" s="20"/>
      <c r="BS3768" s="10"/>
    </row>
    <row r="3769" spans="26:114" s="4" customFormat="1">
      <c r="Z3769" s="20"/>
      <c r="AK3769" s="20"/>
      <c r="AL3769" s="20"/>
      <c r="BS3769" s="10"/>
    </row>
    <row r="3770" spans="26:114" s="4" customFormat="1">
      <c r="Z3770" s="20"/>
      <c r="AK3770" s="20"/>
      <c r="BS3770" s="10"/>
      <c r="DJ3770" s="20"/>
    </row>
    <row r="3771" spans="26:114" s="4" customFormat="1">
      <c r="Z3771" s="20"/>
      <c r="AK3771" s="20"/>
      <c r="AL3771" s="20"/>
      <c r="BS3771" s="10"/>
    </row>
    <row r="3772" spans="26:114" s="4" customFormat="1">
      <c r="Z3772" s="20"/>
      <c r="AK3772" s="20"/>
      <c r="AL3772" s="20"/>
      <c r="BS3772" s="10"/>
    </row>
    <row r="3773" spans="26:114" s="4" customFormat="1">
      <c r="Z3773" s="20"/>
      <c r="AK3773" s="20"/>
      <c r="AL3773" s="20"/>
      <c r="BS3773" s="10"/>
      <c r="DJ3773" s="20"/>
    </row>
    <row r="3774" spans="26:114" s="4" customFormat="1">
      <c r="Z3774" s="20"/>
      <c r="AK3774" s="20"/>
      <c r="AL3774" s="20"/>
      <c r="BS3774" s="10"/>
    </row>
    <row r="3775" spans="26:114" s="4" customFormat="1">
      <c r="Z3775" s="20"/>
      <c r="AK3775" s="20"/>
      <c r="AL3775" s="20"/>
      <c r="BS3775" s="10"/>
    </row>
    <row r="3776" spans="26:114" s="4" customFormat="1">
      <c r="Z3776" s="20"/>
      <c r="AK3776" s="20"/>
      <c r="AL3776" s="20"/>
      <c r="BS3776" s="10"/>
      <c r="DJ3776" s="20"/>
    </row>
    <row r="3777" spans="26:114" s="4" customFormat="1">
      <c r="Z3777" s="20"/>
      <c r="AK3777" s="20"/>
      <c r="AL3777" s="20"/>
      <c r="BS3777" s="10"/>
    </row>
    <row r="3778" spans="26:114" s="4" customFormat="1">
      <c r="Z3778" s="20"/>
      <c r="AK3778" s="20"/>
      <c r="BS3778" s="10"/>
    </row>
    <row r="3779" spans="26:114" s="4" customFormat="1">
      <c r="Z3779" s="20"/>
      <c r="AK3779" s="20"/>
      <c r="AL3779" s="20"/>
      <c r="BS3779" s="10"/>
    </row>
    <row r="3780" spans="26:114" s="4" customFormat="1">
      <c r="Z3780" s="20"/>
      <c r="AK3780" s="20"/>
      <c r="BS3780" s="10"/>
    </row>
    <row r="3781" spans="26:114" s="4" customFormat="1">
      <c r="Z3781" s="20"/>
      <c r="AK3781" s="20"/>
      <c r="AL3781" s="20"/>
      <c r="BS3781" s="10"/>
    </row>
    <row r="3782" spans="26:114" s="4" customFormat="1">
      <c r="Z3782" s="20"/>
      <c r="AK3782" s="20"/>
      <c r="AL3782" s="20"/>
      <c r="BS3782" s="10"/>
      <c r="DJ3782" s="20"/>
    </row>
    <row r="3783" spans="26:114" s="4" customFormat="1">
      <c r="Z3783" s="20"/>
      <c r="AK3783" s="20"/>
      <c r="AL3783" s="20"/>
      <c r="BS3783" s="10"/>
      <c r="DJ3783" s="20"/>
    </row>
    <row r="3784" spans="26:114" s="4" customFormat="1">
      <c r="Z3784" s="20"/>
      <c r="AK3784" s="20"/>
      <c r="AL3784" s="20"/>
      <c r="BS3784" s="10"/>
      <c r="DJ3784" s="20"/>
    </row>
    <row r="3785" spans="26:114" s="4" customFormat="1">
      <c r="Z3785" s="20"/>
      <c r="AK3785" s="20"/>
      <c r="AL3785" s="20"/>
      <c r="BS3785" s="10"/>
      <c r="DJ3785" s="20"/>
    </row>
    <row r="3786" spans="26:114" s="4" customFormat="1">
      <c r="Z3786" s="20"/>
      <c r="AK3786" s="20"/>
      <c r="AL3786" s="20"/>
      <c r="BS3786" s="10"/>
      <c r="DJ3786" s="20"/>
    </row>
    <row r="3787" spans="26:114" s="4" customFormat="1">
      <c r="Z3787" s="20"/>
      <c r="AK3787" s="20"/>
      <c r="AL3787" s="20"/>
      <c r="BS3787" s="10"/>
    </row>
    <row r="3788" spans="26:114" s="4" customFormat="1">
      <c r="Z3788" s="20"/>
      <c r="AK3788" s="20"/>
      <c r="AL3788" s="20"/>
      <c r="BS3788" s="10"/>
      <c r="DJ3788" s="20"/>
    </row>
    <row r="3789" spans="26:114" s="4" customFormat="1">
      <c r="Z3789" s="20"/>
      <c r="AK3789" s="20"/>
      <c r="AL3789" s="20"/>
      <c r="BS3789" s="10"/>
    </row>
    <row r="3790" spans="26:114" s="4" customFormat="1">
      <c r="Z3790" s="20"/>
      <c r="AK3790" s="20"/>
      <c r="AL3790" s="20"/>
      <c r="BS3790" s="10"/>
      <c r="DJ3790" s="20"/>
    </row>
    <row r="3791" spans="26:114" s="4" customFormat="1">
      <c r="Z3791" s="20"/>
      <c r="AK3791" s="20"/>
      <c r="AL3791" s="20"/>
      <c r="BS3791" s="10"/>
      <c r="DJ3791" s="20"/>
    </row>
    <row r="3792" spans="26:114" s="4" customFormat="1">
      <c r="Z3792" s="20"/>
      <c r="AK3792" s="20"/>
      <c r="AL3792" s="20"/>
      <c r="BS3792" s="10"/>
      <c r="DJ3792" s="20"/>
    </row>
    <row r="3793" spans="26:114" s="4" customFormat="1">
      <c r="Z3793" s="20"/>
      <c r="AK3793" s="20"/>
      <c r="AL3793" s="20"/>
      <c r="BS3793" s="10"/>
    </row>
    <row r="3794" spans="26:114" s="4" customFormat="1">
      <c r="Z3794" s="20"/>
      <c r="AK3794" s="20"/>
      <c r="AL3794" s="20"/>
      <c r="BS3794" s="10"/>
    </row>
    <row r="3795" spans="26:114" s="4" customFormat="1">
      <c r="Z3795" s="20"/>
      <c r="AK3795" s="20"/>
      <c r="AL3795" s="20"/>
      <c r="BS3795" s="10"/>
    </row>
    <row r="3796" spans="26:114" s="4" customFormat="1">
      <c r="Z3796" s="20"/>
      <c r="AK3796" s="20"/>
      <c r="BS3796" s="10"/>
    </row>
    <row r="3797" spans="26:114" s="4" customFormat="1">
      <c r="Z3797" s="20"/>
      <c r="AK3797" s="20"/>
      <c r="BS3797" s="10"/>
      <c r="DJ3797" s="20"/>
    </row>
    <row r="3798" spans="26:114" s="4" customFormat="1">
      <c r="Z3798" s="20"/>
      <c r="AK3798" s="20"/>
      <c r="BS3798" s="10"/>
      <c r="DJ3798" s="20"/>
    </row>
    <row r="3799" spans="26:114" s="4" customFormat="1">
      <c r="Z3799" s="20"/>
      <c r="AK3799" s="20"/>
      <c r="BS3799" s="10"/>
      <c r="DJ3799" s="20"/>
    </row>
    <row r="3800" spans="26:114" s="4" customFormat="1">
      <c r="Z3800" s="20"/>
      <c r="AK3800" s="20"/>
      <c r="BS3800" s="10"/>
      <c r="DJ3800" s="20"/>
    </row>
    <row r="3801" spans="26:114" s="4" customFormat="1">
      <c r="Z3801" s="20"/>
      <c r="AK3801" s="20"/>
      <c r="BS3801" s="10"/>
      <c r="DJ3801" s="20"/>
    </row>
    <row r="3802" spans="26:114" s="4" customFormat="1">
      <c r="Z3802" s="20"/>
      <c r="AK3802" s="20"/>
      <c r="AL3802" s="20"/>
      <c r="BS3802" s="10"/>
    </row>
    <row r="3803" spans="26:114" s="4" customFormat="1">
      <c r="Z3803" s="20"/>
      <c r="AK3803" s="20"/>
      <c r="AL3803" s="20"/>
      <c r="BS3803" s="10"/>
    </row>
    <row r="3804" spans="26:114" s="4" customFormat="1">
      <c r="Z3804" s="20"/>
      <c r="AK3804" s="20"/>
      <c r="BS3804" s="10"/>
      <c r="DJ3804" s="20"/>
    </row>
    <row r="3805" spans="26:114" s="4" customFormat="1">
      <c r="Z3805" s="20"/>
      <c r="AK3805" s="20"/>
      <c r="AL3805" s="20"/>
      <c r="BS3805" s="10"/>
      <c r="DJ3805" s="20"/>
    </row>
    <row r="3806" spans="26:114" s="4" customFormat="1">
      <c r="Z3806" s="20"/>
      <c r="AK3806" s="20"/>
      <c r="AL3806" s="20"/>
      <c r="BS3806" s="10"/>
    </row>
    <row r="3807" spans="26:114" s="4" customFormat="1">
      <c r="Z3807" s="20"/>
      <c r="AK3807" s="20"/>
      <c r="BS3807" s="10"/>
      <c r="DJ3807" s="20"/>
    </row>
    <row r="3808" spans="26:114" s="4" customFormat="1">
      <c r="Z3808" s="20"/>
      <c r="AK3808" s="20"/>
      <c r="BS3808" s="10"/>
      <c r="DJ3808" s="20"/>
    </row>
    <row r="3809" spans="26:114" s="4" customFormat="1">
      <c r="Z3809" s="20"/>
      <c r="AK3809" s="20"/>
      <c r="AL3809" s="20"/>
      <c r="BS3809" s="10"/>
    </row>
    <row r="3810" spans="26:114" s="4" customFormat="1">
      <c r="Z3810" s="20"/>
      <c r="AK3810" s="20"/>
      <c r="AL3810" s="20"/>
      <c r="BS3810" s="10"/>
    </row>
    <row r="3811" spans="26:114" s="4" customFormat="1">
      <c r="Z3811" s="20"/>
      <c r="AK3811" s="20"/>
      <c r="AL3811" s="20"/>
      <c r="BS3811" s="10"/>
      <c r="DJ3811" s="20"/>
    </row>
    <row r="3812" spans="26:114" s="4" customFormat="1">
      <c r="Z3812" s="20"/>
      <c r="AK3812" s="20"/>
      <c r="AL3812" s="20"/>
      <c r="BS3812" s="10"/>
      <c r="DJ3812" s="20"/>
    </row>
    <row r="3813" spans="26:114" s="4" customFormat="1">
      <c r="Z3813" s="20"/>
      <c r="AK3813" s="20"/>
      <c r="AL3813" s="20"/>
      <c r="BS3813" s="10"/>
    </row>
    <row r="3814" spans="26:114" s="4" customFormat="1">
      <c r="Z3814" s="20"/>
      <c r="AK3814" s="20"/>
      <c r="AL3814" s="20"/>
      <c r="BS3814" s="10"/>
      <c r="DJ3814" s="20"/>
    </row>
    <row r="3815" spans="26:114" s="4" customFormat="1">
      <c r="Z3815" s="20"/>
      <c r="AK3815" s="20"/>
      <c r="BS3815" s="10"/>
      <c r="DJ3815" s="20"/>
    </row>
    <row r="3816" spans="26:114" s="4" customFormat="1">
      <c r="Z3816" s="20"/>
      <c r="AK3816" s="20"/>
      <c r="AL3816" s="20"/>
      <c r="BS3816" s="10"/>
      <c r="DJ3816" s="20"/>
    </row>
    <row r="3817" spans="26:114" s="4" customFormat="1">
      <c r="Z3817" s="20"/>
      <c r="AK3817" s="20"/>
      <c r="BS3817" s="10"/>
    </row>
    <row r="3818" spans="26:114" s="4" customFormat="1">
      <c r="Z3818" s="20"/>
      <c r="AK3818" s="20"/>
      <c r="AL3818" s="20"/>
      <c r="BS3818" s="10"/>
      <c r="DJ3818" s="20"/>
    </row>
    <row r="3819" spans="26:114" s="4" customFormat="1">
      <c r="Z3819" s="20"/>
      <c r="AK3819" s="20"/>
      <c r="AL3819" s="20"/>
      <c r="BS3819" s="10"/>
      <c r="DJ3819" s="20"/>
    </row>
    <row r="3820" spans="26:114" s="4" customFormat="1">
      <c r="Z3820" s="20"/>
      <c r="AK3820" s="20"/>
      <c r="BS3820" s="10"/>
      <c r="DJ3820" s="20"/>
    </row>
    <row r="3821" spans="26:114" s="4" customFormat="1">
      <c r="Z3821" s="20"/>
      <c r="AK3821" s="20"/>
      <c r="BS3821" s="10"/>
      <c r="DJ3821" s="20"/>
    </row>
    <row r="3822" spans="26:114" s="4" customFormat="1">
      <c r="Z3822" s="20"/>
      <c r="AK3822" s="20"/>
      <c r="BS3822" s="10"/>
      <c r="DJ3822" s="20"/>
    </row>
    <row r="3823" spans="26:114" s="4" customFormat="1">
      <c r="Z3823" s="20"/>
      <c r="AK3823" s="20"/>
      <c r="AL3823" s="20"/>
      <c r="BS3823" s="10"/>
    </row>
    <row r="3824" spans="26:114" s="4" customFormat="1">
      <c r="Z3824" s="20"/>
      <c r="AK3824" s="20"/>
      <c r="AL3824" s="20"/>
      <c r="BS3824" s="10"/>
    </row>
    <row r="3825" spans="26:114" s="4" customFormat="1">
      <c r="Z3825" s="20"/>
      <c r="AK3825" s="20"/>
      <c r="AL3825" s="20"/>
      <c r="BS3825" s="10"/>
    </row>
    <row r="3826" spans="26:114" s="4" customFormat="1">
      <c r="Z3826" s="20"/>
      <c r="AK3826" s="20"/>
      <c r="BS3826" s="10"/>
      <c r="DJ3826" s="20"/>
    </row>
    <row r="3827" spans="26:114" s="4" customFormat="1">
      <c r="Z3827" s="20"/>
      <c r="AK3827" s="20"/>
      <c r="BS3827" s="10"/>
    </row>
    <row r="3828" spans="26:114" s="4" customFormat="1">
      <c r="Z3828" s="20"/>
      <c r="AK3828" s="20"/>
      <c r="AL3828" s="20"/>
      <c r="BS3828" s="10"/>
      <c r="DJ3828" s="20"/>
    </row>
    <row r="3829" spans="26:114" s="4" customFormat="1">
      <c r="Z3829" s="20"/>
      <c r="AK3829" s="20"/>
      <c r="AL3829" s="20"/>
      <c r="BS3829" s="10"/>
    </row>
    <row r="3830" spans="26:114" s="4" customFormat="1">
      <c r="Z3830" s="20"/>
      <c r="AK3830" s="20"/>
      <c r="BS3830" s="10"/>
      <c r="DJ3830" s="20"/>
    </row>
    <row r="3831" spans="26:114" s="4" customFormat="1">
      <c r="Z3831" s="20"/>
      <c r="AK3831" s="20"/>
      <c r="BS3831" s="10"/>
      <c r="DJ3831" s="20"/>
    </row>
    <row r="3832" spans="26:114" s="4" customFormat="1">
      <c r="Z3832" s="20"/>
      <c r="AK3832" s="20"/>
      <c r="AL3832" s="20"/>
      <c r="BS3832" s="10"/>
    </row>
    <row r="3833" spans="26:114" s="4" customFormat="1">
      <c r="Z3833" s="20"/>
      <c r="AK3833" s="20"/>
      <c r="AL3833" s="20"/>
      <c r="BS3833" s="10"/>
    </row>
    <row r="3834" spans="26:114" s="4" customFormat="1">
      <c r="Z3834" s="20"/>
      <c r="AK3834" s="20"/>
      <c r="AL3834" s="20"/>
      <c r="BS3834" s="10"/>
    </row>
    <row r="3835" spans="26:114" s="4" customFormat="1">
      <c r="Z3835" s="20"/>
      <c r="AK3835" s="20"/>
      <c r="AL3835" s="20"/>
      <c r="BS3835" s="10"/>
    </row>
    <row r="3836" spans="26:114" s="4" customFormat="1">
      <c r="Z3836" s="20"/>
      <c r="AK3836" s="20"/>
      <c r="BS3836" s="10"/>
    </row>
    <row r="3837" spans="26:114" s="4" customFormat="1">
      <c r="Z3837" s="20"/>
      <c r="AK3837" s="20"/>
      <c r="BS3837" s="10"/>
    </row>
    <row r="3838" spans="26:114" s="4" customFormat="1">
      <c r="Z3838" s="20"/>
      <c r="AK3838" s="20"/>
      <c r="BS3838" s="10"/>
    </row>
    <row r="3839" spans="26:114" s="4" customFormat="1">
      <c r="Z3839" s="20"/>
      <c r="AK3839" s="20"/>
      <c r="AL3839" s="20"/>
      <c r="BS3839" s="10"/>
    </row>
    <row r="3840" spans="26:114" s="4" customFormat="1">
      <c r="Z3840" s="20"/>
      <c r="AK3840" s="20"/>
      <c r="AL3840" s="20"/>
      <c r="BS3840" s="10"/>
    </row>
    <row r="3841" spans="26:114" s="4" customFormat="1">
      <c r="Z3841" s="20"/>
      <c r="AK3841" s="20"/>
      <c r="AL3841" s="20"/>
      <c r="BS3841" s="10"/>
    </row>
    <row r="3842" spans="26:114" s="4" customFormat="1">
      <c r="Z3842" s="20"/>
      <c r="AK3842" s="20"/>
      <c r="BS3842" s="10"/>
      <c r="DJ3842" s="20"/>
    </row>
    <row r="3843" spans="26:114" s="4" customFormat="1">
      <c r="Z3843" s="20"/>
      <c r="AK3843" s="20"/>
      <c r="AL3843" s="20"/>
      <c r="BS3843" s="10"/>
    </row>
    <row r="3844" spans="26:114" s="4" customFormat="1">
      <c r="Z3844" s="20"/>
      <c r="AK3844" s="20"/>
      <c r="AL3844" s="20"/>
      <c r="BS3844" s="10"/>
    </row>
    <row r="3845" spans="26:114" s="4" customFormat="1">
      <c r="Z3845" s="20"/>
      <c r="AK3845" s="20"/>
      <c r="BS3845" s="10"/>
    </row>
    <row r="3846" spans="26:114" s="4" customFormat="1">
      <c r="Z3846" s="20"/>
      <c r="AK3846" s="20"/>
      <c r="BS3846" s="10"/>
      <c r="DJ3846" s="20"/>
    </row>
    <row r="3847" spans="26:114" s="4" customFormat="1">
      <c r="Z3847" s="20"/>
      <c r="AK3847" s="20"/>
      <c r="AL3847" s="20"/>
      <c r="BS3847" s="10"/>
    </row>
    <row r="3848" spans="26:114" s="4" customFormat="1">
      <c r="Z3848" s="20"/>
      <c r="AK3848" s="20"/>
      <c r="AL3848" s="20"/>
      <c r="BS3848" s="10"/>
    </row>
    <row r="3849" spans="26:114" s="4" customFormat="1">
      <c r="Z3849" s="20"/>
      <c r="AK3849" s="20"/>
      <c r="BS3849" s="10"/>
    </row>
    <row r="3850" spans="26:114" s="4" customFormat="1">
      <c r="Z3850" s="20"/>
      <c r="AK3850" s="20"/>
      <c r="BS3850" s="10"/>
      <c r="DJ3850" s="20"/>
    </row>
    <row r="3851" spans="26:114" s="4" customFormat="1">
      <c r="Z3851" s="20"/>
      <c r="AK3851" s="20"/>
      <c r="AL3851" s="20"/>
      <c r="BS3851" s="10"/>
    </row>
    <row r="3852" spans="26:114" s="4" customFormat="1">
      <c r="Z3852" s="20"/>
      <c r="AK3852" s="20"/>
      <c r="AL3852" s="20"/>
      <c r="BS3852" s="10"/>
    </row>
    <row r="3853" spans="26:114" s="4" customFormat="1">
      <c r="Z3853" s="20"/>
      <c r="AK3853" s="20"/>
      <c r="AL3853" s="20"/>
      <c r="BS3853" s="10"/>
    </row>
    <row r="3854" spans="26:114" s="4" customFormat="1">
      <c r="Z3854" s="20"/>
      <c r="AK3854" s="20"/>
      <c r="BS3854" s="10"/>
    </row>
    <row r="3855" spans="26:114" s="4" customFormat="1">
      <c r="Z3855" s="20"/>
      <c r="AK3855" s="20"/>
      <c r="AL3855" s="20"/>
      <c r="BS3855" s="10"/>
    </row>
    <row r="3856" spans="26:114" s="4" customFormat="1">
      <c r="Z3856" s="20"/>
      <c r="AK3856" s="20"/>
      <c r="AL3856" s="20"/>
      <c r="BS3856" s="10"/>
    </row>
    <row r="3857" spans="26:114" s="4" customFormat="1">
      <c r="Z3857" s="20"/>
      <c r="AK3857" s="20"/>
      <c r="AL3857" s="20"/>
      <c r="BS3857" s="10"/>
    </row>
    <row r="3858" spans="26:114" s="4" customFormat="1">
      <c r="Z3858" s="20"/>
      <c r="AK3858" s="20"/>
      <c r="AL3858" s="20"/>
      <c r="BS3858" s="10"/>
    </row>
    <row r="3859" spans="26:114" s="4" customFormat="1">
      <c r="Z3859" s="20"/>
      <c r="AK3859" s="20"/>
      <c r="AL3859" s="20"/>
      <c r="BS3859" s="10"/>
    </row>
    <row r="3860" spans="26:114" s="4" customFormat="1">
      <c r="Z3860" s="20"/>
      <c r="AK3860" s="20"/>
      <c r="AL3860" s="20"/>
      <c r="BS3860" s="10"/>
    </row>
    <row r="3861" spans="26:114" s="4" customFormat="1">
      <c r="Z3861" s="20"/>
      <c r="AK3861" s="20"/>
      <c r="AL3861" s="20"/>
      <c r="BS3861" s="10"/>
    </row>
    <row r="3862" spans="26:114" s="4" customFormat="1">
      <c r="Z3862" s="20"/>
      <c r="AK3862" s="20"/>
      <c r="AL3862" s="20"/>
      <c r="BS3862" s="10"/>
    </row>
    <row r="3863" spans="26:114" s="4" customFormat="1">
      <c r="Z3863" s="20"/>
      <c r="AK3863" s="20"/>
      <c r="BS3863" s="10"/>
      <c r="DJ3863" s="20"/>
    </row>
    <row r="3864" spans="26:114" s="4" customFormat="1">
      <c r="Z3864" s="20"/>
      <c r="AK3864" s="20"/>
      <c r="AL3864" s="20"/>
      <c r="BS3864" s="10"/>
    </row>
    <row r="3865" spans="26:114" s="4" customFormat="1">
      <c r="Z3865" s="20"/>
      <c r="AK3865" s="20"/>
      <c r="BS3865" s="10"/>
    </row>
    <row r="3866" spans="26:114" s="4" customFormat="1">
      <c r="Z3866" s="20"/>
      <c r="AK3866" s="20"/>
      <c r="AL3866" s="20"/>
      <c r="BS3866" s="10"/>
    </row>
    <row r="3867" spans="26:114" s="4" customFormat="1">
      <c r="Z3867" s="20"/>
      <c r="AK3867" s="20"/>
      <c r="BS3867" s="10"/>
    </row>
    <row r="3868" spans="26:114" s="4" customFormat="1">
      <c r="Z3868" s="20"/>
      <c r="AK3868" s="20"/>
      <c r="BS3868" s="10"/>
      <c r="DJ3868" s="20"/>
    </row>
    <row r="3869" spans="26:114" s="4" customFormat="1">
      <c r="Z3869" s="20"/>
      <c r="AK3869" s="20"/>
      <c r="AL3869" s="20"/>
      <c r="BS3869" s="10"/>
    </row>
    <row r="3870" spans="26:114" s="4" customFormat="1">
      <c r="Z3870" s="20"/>
      <c r="AK3870" s="20"/>
      <c r="AL3870" s="20"/>
      <c r="BS3870" s="10"/>
      <c r="DJ3870" s="20"/>
    </row>
    <row r="3871" spans="26:114" s="4" customFormat="1">
      <c r="Z3871" s="20"/>
      <c r="AK3871" s="20"/>
      <c r="AL3871" s="20"/>
      <c r="BS3871" s="10"/>
    </row>
    <row r="3872" spans="26:114" s="4" customFormat="1">
      <c r="Z3872" s="20"/>
      <c r="AK3872" s="20"/>
      <c r="AL3872" s="20"/>
      <c r="BS3872" s="10"/>
    </row>
    <row r="3873" spans="26:114" s="4" customFormat="1">
      <c r="Z3873" s="20"/>
      <c r="AK3873" s="20"/>
      <c r="BS3873" s="10"/>
      <c r="DJ3873" s="20"/>
    </row>
    <row r="3874" spans="26:114" s="4" customFormat="1">
      <c r="Z3874" s="20"/>
      <c r="AK3874" s="20"/>
      <c r="AL3874" s="20"/>
      <c r="BS3874" s="10"/>
    </row>
    <row r="3875" spans="26:114" s="4" customFormat="1">
      <c r="Z3875" s="20"/>
      <c r="AK3875" s="20"/>
      <c r="AL3875" s="20"/>
      <c r="BS3875" s="10"/>
    </row>
    <row r="3876" spans="26:114" s="4" customFormat="1">
      <c r="Z3876" s="20"/>
      <c r="AK3876" s="20"/>
      <c r="AL3876" s="20"/>
      <c r="BS3876" s="10"/>
    </row>
    <row r="3877" spans="26:114" s="4" customFormat="1">
      <c r="Z3877" s="20"/>
      <c r="AK3877" s="20"/>
      <c r="AL3877" s="20"/>
      <c r="BS3877" s="10"/>
    </row>
    <row r="3878" spans="26:114" s="4" customFormat="1">
      <c r="Z3878" s="20"/>
      <c r="AK3878" s="20"/>
      <c r="AL3878" s="20"/>
      <c r="BS3878" s="10"/>
    </row>
    <row r="3879" spans="26:114" s="4" customFormat="1">
      <c r="Z3879" s="20"/>
      <c r="AK3879" s="20"/>
      <c r="AL3879" s="20"/>
      <c r="BS3879" s="10"/>
    </row>
    <row r="3880" spans="26:114" s="4" customFormat="1">
      <c r="Z3880" s="20"/>
      <c r="AK3880" s="20"/>
      <c r="BS3880" s="10"/>
      <c r="DJ3880" s="20"/>
    </row>
    <row r="3881" spans="26:114" s="4" customFormat="1">
      <c r="Z3881" s="20"/>
      <c r="AK3881" s="20"/>
      <c r="AL3881" s="20"/>
      <c r="BS3881" s="10"/>
      <c r="DJ3881" s="20"/>
    </row>
    <row r="3882" spans="26:114" s="4" customFormat="1">
      <c r="Z3882" s="20"/>
      <c r="AK3882" s="20"/>
      <c r="AL3882" s="20"/>
      <c r="BS3882" s="10"/>
    </row>
    <row r="3883" spans="26:114" s="4" customFormat="1">
      <c r="Z3883" s="20"/>
      <c r="AK3883" s="20"/>
      <c r="AL3883" s="20"/>
      <c r="BS3883" s="10"/>
    </row>
    <row r="3884" spans="26:114" s="4" customFormat="1">
      <c r="Z3884" s="20"/>
      <c r="AK3884" s="20"/>
      <c r="AL3884" s="20"/>
      <c r="BS3884" s="10"/>
    </row>
    <row r="3885" spans="26:114" s="4" customFormat="1">
      <c r="Z3885" s="20"/>
      <c r="AK3885" s="20"/>
      <c r="BS3885" s="10"/>
      <c r="DJ3885" s="20"/>
    </row>
    <row r="3886" spans="26:114" s="4" customFormat="1">
      <c r="Z3886" s="20"/>
      <c r="AK3886" s="20"/>
      <c r="AL3886" s="20"/>
      <c r="BS3886" s="10"/>
    </row>
    <row r="3887" spans="26:114" s="4" customFormat="1">
      <c r="Z3887" s="20"/>
      <c r="AK3887" s="20"/>
      <c r="AL3887" s="20"/>
      <c r="BS3887" s="10"/>
    </row>
    <row r="3888" spans="26:114" s="4" customFormat="1">
      <c r="Z3888" s="20"/>
      <c r="AK3888" s="20"/>
      <c r="AL3888" s="20"/>
      <c r="BS3888" s="10"/>
    </row>
    <row r="3889" spans="26:114" s="4" customFormat="1">
      <c r="Z3889" s="20"/>
      <c r="AK3889" s="20"/>
      <c r="BS3889" s="10"/>
    </row>
    <row r="3890" spans="26:114" s="4" customFormat="1">
      <c r="Z3890" s="20"/>
      <c r="AK3890" s="20"/>
      <c r="BS3890" s="10"/>
      <c r="DJ3890" s="20"/>
    </row>
    <row r="3891" spans="26:114" s="4" customFormat="1">
      <c r="Z3891" s="20"/>
      <c r="AK3891" s="20"/>
      <c r="AL3891" s="20"/>
      <c r="BS3891" s="10"/>
    </row>
    <row r="3892" spans="26:114" s="4" customFormat="1">
      <c r="Z3892" s="20"/>
      <c r="AK3892" s="20"/>
      <c r="AL3892" s="20"/>
      <c r="BS3892" s="10"/>
    </row>
    <row r="3893" spans="26:114" s="4" customFormat="1">
      <c r="Z3893" s="20"/>
      <c r="AK3893" s="20"/>
      <c r="AL3893" s="20"/>
      <c r="BS3893" s="10"/>
    </row>
    <row r="3894" spans="26:114" s="4" customFormat="1">
      <c r="Z3894" s="20"/>
      <c r="AK3894" s="20"/>
      <c r="AL3894" s="20"/>
      <c r="BS3894" s="10"/>
    </row>
    <row r="3895" spans="26:114" s="4" customFormat="1">
      <c r="Z3895" s="20"/>
      <c r="AK3895" s="20"/>
      <c r="BS3895" s="10"/>
      <c r="DJ3895" s="20"/>
    </row>
    <row r="3896" spans="26:114" s="4" customFormat="1">
      <c r="Z3896" s="20"/>
      <c r="AK3896" s="20"/>
      <c r="BS3896" s="10"/>
      <c r="DJ3896" s="20"/>
    </row>
    <row r="3897" spans="26:114" s="4" customFormat="1">
      <c r="Z3897" s="20"/>
      <c r="AK3897" s="20"/>
      <c r="AL3897" s="20"/>
      <c r="BS3897" s="10"/>
    </row>
    <row r="3898" spans="26:114" s="4" customFormat="1">
      <c r="Z3898" s="20"/>
      <c r="AK3898" s="20"/>
      <c r="AL3898" s="20"/>
      <c r="BS3898" s="10"/>
    </row>
    <row r="3899" spans="26:114" s="4" customFormat="1">
      <c r="Z3899" s="20"/>
      <c r="AK3899" s="20"/>
      <c r="AL3899" s="20"/>
      <c r="BS3899" s="10"/>
    </row>
    <row r="3900" spans="26:114" s="4" customFormat="1">
      <c r="Z3900" s="20"/>
      <c r="AK3900" s="20"/>
      <c r="AL3900" s="20"/>
      <c r="BS3900" s="10"/>
    </row>
    <row r="3901" spans="26:114" s="4" customFormat="1">
      <c r="Z3901" s="20"/>
      <c r="AK3901" s="20"/>
      <c r="AL3901" s="20"/>
      <c r="BS3901" s="10"/>
    </row>
    <row r="3902" spans="26:114" s="4" customFormat="1">
      <c r="Z3902" s="20"/>
      <c r="AK3902" s="20"/>
      <c r="BS3902" s="10"/>
    </row>
    <row r="3903" spans="26:114" s="4" customFormat="1">
      <c r="Z3903" s="20"/>
      <c r="AK3903" s="20"/>
      <c r="BS3903" s="10"/>
    </row>
    <row r="3904" spans="26:114" s="4" customFormat="1">
      <c r="Z3904" s="20"/>
      <c r="AK3904" s="20"/>
      <c r="BS3904" s="10"/>
    </row>
    <row r="3905" spans="26:114" s="4" customFormat="1">
      <c r="Z3905" s="20"/>
      <c r="AK3905" s="20"/>
      <c r="BS3905" s="10"/>
    </row>
    <row r="3906" spans="26:114" s="4" customFormat="1">
      <c r="Z3906" s="20"/>
      <c r="AK3906" s="20"/>
      <c r="BS3906" s="10"/>
      <c r="DJ3906" s="20"/>
    </row>
    <row r="3907" spans="26:114" s="4" customFormat="1">
      <c r="Z3907" s="20"/>
      <c r="AK3907" s="20"/>
      <c r="BS3907" s="10"/>
      <c r="DJ3907" s="20"/>
    </row>
    <row r="3908" spans="26:114" s="4" customFormat="1">
      <c r="Z3908" s="20"/>
      <c r="AK3908" s="20"/>
      <c r="AL3908" s="20"/>
      <c r="BS3908" s="10"/>
      <c r="DJ3908" s="20"/>
    </row>
    <row r="3909" spans="26:114" s="4" customFormat="1">
      <c r="Z3909" s="20"/>
      <c r="AK3909" s="20"/>
      <c r="AL3909" s="20"/>
      <c r="BS3909" s="10"/>
      <c r="DJ3909" s="20"/>
    </row>
    <row r="3910" spans="26:114" s="4" customFormat="1">
      <c r="Z3910" s="20"/>
      <c r="AK3910" s="20"/>
      <c r="AL3910" s="20"/>
      <c r="BS3910" s="10"/>
    </row>
    <row r="3911" spans="26:114" s="4" customFormat="1">
      <c r="Z3911" s="20"/>
      <c r="AK3911" s="20"/>
      <c r="AL3911" s="20"/>
      <c r="BS3911" s="10"/>
    </row>
    <row r="3912" spans="26:114" s="4" customFormat="1">
      <c r="Z3912" s="20"/>
      <c r="AK3912" s="20"/>
      <c r="BS3912" s="10"/>
    </row>
    <row r="3913" spans="26:114" s="4" customFormat="1">
      <c r="Z3913" s="20"/>
      <c r="AK3913" s="20"/>
      <c r="BS3913" s="10"/>
    </row>
    <row r="3914" spans="26:114" s="4" customFormat="1">
      <c r="Z3914" s="20"/>
      <c r="AK3914" s="20"/>
      <c r="AL3914" s="20"/>
      <c r="BS3914" s="10"/>
    </row>
    <row r="3915" spans="26:114" s="4" customFormat="1">
      <c r="Z3915" s="20"/>
      <c r="AK3915" s="20"/>
      <c r="BS3915" s="10"/>
    </row>
    <row r="3916" spans="26:114" s="4" customFormat="1">
      <c r="Z3916" s="20"/>
      <c r="AK3916" s="20"/>
      <c r="AL3916" s="20"/>
      <c r="BS3916" s="10"/>
    </row>
    <row r="3917" spans="26:114" s="4" customFormat="1">
      <c r="Z3917" s="20"/>
      <c r="AK3917" s="20"/>
      <c r="AL3917" s="20"/>
      <c r="BS3917" s="10"/>
    </row>
    <row r="3918" spans="26:114" s="4" customFormat="1">
      <c r="Z3918" s="20"/>
      <c r="AK3918" s="20"/>
      <c r="AL3918" s="20"/>
      <c r="BS3918" s="10"/>
    </row>
    <row r="3919" spans="26:114" s="4" customFormat="1">
      <c r="Z3919" s="20"/>
      <c r="AK3919" s="20"/>
      <c r="BS3919" s="10"/>
    </row>
    <row r="3920" spans="26:114" s="4" customFormat="1">
      <c r="Z3920" s="20"/>
      <c r="AK3920" s="20"/>
      <c r="AL3920" s="20"/>
      <c r="BS3920" s="10"/>
    </row>
    <row r="3921" spans="26:114" s="4" customFormat="1">
      <c r="Z3921" s="20"/>
      <c r="AK3921" s="20"/>
      <c r="AL3921" s="20"/>
      <c r="BS3921" s="10"/>
    </row>
    <row r="3922" spans="26:114" s="4" customFormat="1">
      <c r="Z3922" s="20"/>
      <c r="AK3922" s="20"/>
      <c r="AL3922" s="20"/>
      <c r="BS3922" s="10"/>
    </row>
    <row r="3923" spans="26:114" s="4" customFormat="1">
      <c r="Z3923" s="20"/>
      <c r="AK3923" s="20"/>
      <c r="BS3923" s="10"/>
      <c r="DJ3923" s="20"/>
    </row>
    <row r="3924" spans="26:114" s="4" customFormat="1">
      <c r="Z3924" s="20"/>
      <c r="AK3924" s="20"/>
      <c r="AL3924" s="20"/>
      <c r="BS3924" s="10"/>
    </row>
    <row r="3925" spans="26:114" s="4" customFormat="1">
      <c r="Z3925" s="20"/>
      <c r="AK3925" s="20"/>
      <c r="AL3925" s="20"/>
      <c r="BS3925" s="10"/>
    </row>
    <row r="3926" spans="26:114" s="4" customFormat="1">
      <c r="Z3926" s="20"/>
      <c r="AK3926" s="20"/>
      <c r="AL3926" s="20"/>
      <c r="BS3926" s="10"/>
    </row>
    <row r="3927" spans="26:114" s="4" customFormat="1">
      <c r="Z3927" s="20"/>
      <c r="AK3927" s="20"/>
      <c r="AL3927" s="20"/>
      <c r="BS3927" s="10"/>
    </row>
    <row r="3928" spans="26:114" s="4" customFormat="1">
      <c r="Z3928" s="20"/>
      <c r="AK3928" s="20"/>
      <c r="BS3928" s="10"/>
      <c r="DJ3928" s="20"/>
    </row>
    <row r="3929" spans="26:114" s="4" customFormat="1">
      <c r="Z3929" s="20"/>
      <c r="AK3929" s="20"/>
      <c r="AL3929" s="20"/>
      <c r="BS3929" s="10"/>
    </row>
    <row r="3930" spans="26:114" s="4" customFormat="1">
      <c r="Z3930" s="20"/>
      <c r="AK3930" s="20"/>
      <c r="BS3930" s="10"/>
      <c r="DJ3930" s="20"/>
    </row>
    <row r="3931" spans="26:114" s="4" customFormat="1">
      <c r="Z3931" s="20"/>
      <c r="AK3931" s="20"/>
      <c r="BS3931" s="10"/>
    </row>
    <row r="3932" spans="26:114" s="4" customFormat="1">
      <c r="Z3932" s="20"/>
      <c r="AK3932" s="20"/>
      <c r="AL3932" s="20"/>
      <c r="BS3932" s="10"/>
    </row>
    <row r="3933" spans="26:114" s="4" customFormat="1">
      <c r="Z3933" s="20"/>
      <c r="AK3933" s="20"/>
      <c r="BS3933" s="10"/>
    </row>
    <row r="3934" spans="26:114" s="4" customFormat="1">
      <c r="Z3934" s="20"/>
      <c r="AK3934" s="20"/>
      <c r="BS3934" s="10"/>
    </row>
    <row r="3935" spans="26:114" s="4" customFormat="1">
      <c r="Z3935" s="20"/>
      <c r="AK3935" s="20"/>
      <c r="AL3935" s="20"/>
      <c r="BS3935" s="10"/>
    </row>
    <row r="3936" spans="26:114" s="4" customFormat="1">
      <c r="Z3936" s="20"/>
      <c r="AK3936" s="20"/>
      <c r="AL3936" s="20"/>
      <c r="BS3936" s="10"/>
    </row>
    <row r="3937" spans="26:71" s="4" customFormat="1">
      <c r="Z3937" s="20"/>
      <c r="AK3937" s="20"/>
      <c r="AL3937" s="20"/>
      <c r="BS3937" s="10"/>
    </row>
    <row r="3938" spans="26:71" s="4" customFormat="1">
      <c r="Z3938" s="20"/>
      <c r="AK3938" s="20"/>
      <c r="AL3938" s="20"/>
      <c r="BS3938" s="10"/>
    </row>
    <row r="3939" spans="26:71" s="4" customFormat="1">
      <c r="Z3939" s="20"/>
      <c r="AK3939" s="20"/>
      <c r="BS3939" s="10"/>
    </row>
    <row r="3940" spans="26:71" s="4" customFormat="1">
      <c r="Z3940" s="20"/>
      <c r="AK3940" s="20"/>
      <c r="AL3940" s="20"/>
      <c r="BS3940" s="10"/>
    </row>
    <row r="3941" spans="26:71" s="4" customFormat="1">
      <c r="Z3941" s="20"/>
      <c r="AK3941" s="20"/>
      <c r="BS3941" s="10"/>
    </row>
    <row r="3942" spans="26:71" s="4" customFormat="1">
      <c r="Z3942" s="20"/>
      <c r="AK3942" s="20"/>
      <c r="AL3942" s="20"/>
      <c r="BS3942" s="10"/>
    </row>
    <row r="3943" spans="26:71" s="4" customFormat="1">
      <c r="Z3943" s="20"/>
      <c r="AK3943" s="20"/>
      <c r="AL3943" s="20"/>
      <c r="BS3943" s="10"/>
    </row>
    <row r="3944" spans="26:71" s="4" customFormat="1">
      <c r="Z3944" s="20"/>
      <c r="AK3944" s="20"/>
      <c r="BS3944" s="10"/>
    </row>
    <row r="3945" spans="26:71" s="4" customFormat="1">
      <c r="Z3945" s="20"/>
      <c r="AK3945" s="20"/>
      <c r="AL3945" s="20"/>
      <c r="BS3945" s="10"/>
    </row>
    <row r="3946" spans="26:71" s="4" customFormat="1">
      <c r="Z3946" s="20"/>
      <c r="AK3946" s="20"/>
      <c r="BS3946" s="10"/>
    </row>
    <row r="3947" spans="26:71" s="4" customFormat="1">
      <c r="Z3947" s="20"/>
      <c r="AK3947" s="20"/>
      <c r="AL3947" s="20"/>
      <c r="BS3947" s="10"/>
    </row>
    <row r="3948" spans="26:71" s="4" customFormat="1">
      <c r="Z3948" s="20"/>
      <c r="AK3948" s="20"/>
      <c r="AL3948" s="20"/>
      <c r="BS3948" s="10"/>
    </row>
    <row r="3949" spans="26:71" s="4" customFormat="1">
      <c r="Z3949" s="20"/>
      <c r="AK3949" s="20"/>
      <c r="BS3949" s="10"/>
    </row>
    <row r="3950" spans="26:71" s="4" customFormat="1">
      <c r="Z3950" s="20"/>
      <c r="AK3950" s="20"/>
      <c r="AL3950" s="20"/>
      <c r="BS3950" s="10"/>
    </row>
    <row r="3951" spans="26:71" s="4" customFormat="1">
      <c r="Z3951" s="20"/>
      <c r="AK3951" s="20"/>
      <c r="AL3951" s="20"/>
      <c r="BS3951" s="10"/>
    </row>
    <row r="3952" spans="26:71" s="4" customFormat="1">
      <c r="Z3952" s="20"/>
      <c r="AK3952" s="20"/>
      <c r="BS3952" s="10"/>
    </row>
    <row r="3953" spans="26:114" s="4" customFormat="1">
      <c r="Z3953" s="20"/>
      <c r="AK3953" s="20"/>
      <c r="BS3953" s="10"/>
    </row>
    <row r="3954" spans="26:114" s="4" customFormat="1">
      <c r="Z3954" s="20"/>
      <c r="AK3954" s="20"/>
      <c r="BS3954" s="10"/>
      <c r="DJ3954" s="20"/>
    </row>
    <row r="3955" spans="26:114" s="4" customFormat="1">
      <c r="Z3955" s="20"/>
      <c r="AK3955" s="20"/>
      <c r="AL3955" s="20"/>
      <c r="BS3955" s="10"/>
    </row>
    <row r="3956" spans="26:114" s="4" customFormat="1">
      <c r="Z3956" s="20"/>
      <c r="AK3956" s="20"/>
      <c r="AL3956" s="20"/>
      <c r="BS3956" s="10"/>
    </row>
    <row r="3957" spans="26:114" s="4" customFormat="1">
      <c r="Z3957" s="20"/>
      <c r="AK3957" s="20"/>
      <c r="AL3957" s="20"/>
      <c r="BS3957" s="10"/>
    </row>
    <row r="3958" spans="26:114" s="4" customFormat="1">
      <c r="Z3958" s="20"/>
      <c r="AK3958" s="20"/>
      <c r="AL3958" s="20"/>
      <c r="BS3958" s="10"/>
    </row>
    <row r="3959" spans="26:114" s="4" customFormat="1">
      <c r="Z3959" s="20"/>
      <c r="AK3959" s="20"/>
      <c r="BS3959" s="10"/>
    </row>
    <row r="3960" spans="26:114" s="4" customFormat="1">
      <c r="Z3960" s="20"/>
      <c r="AK3960" s="20"/>
      <c r="BS3960" s="10"/>
    </row>
    <row r="3961" spans="26:114" s="4" customFormat="1">
      <c r="Z3961" s="20"/>
      <c r="AK3961" s="20"/>
      <c r="BS3961" s="10"/>
    </row>
    <row r="3962" spans="26:114" s="4" customFormat="1">
      <c r="Z3962" s="20"/>
      <c r="AK3962" s="20"/>
      <c r="BS3962" s="10"/>
      <c r="DJ3962" s="20"/>
    </row>
    <row r="3963" spans="26:114" s="4" customFormat="1">
      <c r="Z3963" s="20"/>
      <c r="AK3963" s="20"/>
      <c r="BS3963" s="10"/>
    </row>
    <row r="3964" spans="26:114" s="4" customFormat="1">
      <c r="Z3964" s="20"/>
      <c r="AK3964" s="20"/>
      <c r="AL3964" s="20"/>
      <c r="BS3964" s="10"/>
    </row>
    <row r="3965" spans="26:114" s="4" customFormat="1">
      <c r="Z3965" s="20"/>
      <c r="AK3965" s="20"/>
      <c r="AL3965" s="20"/>
      <c r="BS3965" s="10"/>
    </row>
    <row r="3966" spans="26:114" s="4" customFormat="1">
      <c r="Z3966" s="20"/>
      <c r="AK3966" s="20"/>
      <c r="AL3966" s="20"/>
      <c r="BS3966" s="10"/>
    </row>
    <row r="3967" spans="26:114" s="4" customFormat="1">
      <c r="Z3967" s="20"/>
      <c r="AK3967" s="20"/>
      <c r="AL3967" s="20"/>
      <c r="BS3967" s="10"/>
    </row>
    <row r="3968" spans="26:114" s="4" customFormat="1">
      <c r="Z3968" s="20"/>
      <c r="AK3968" s="20"/>
      <c r="BS3968" s="10"/>
    </row>
    <row r="3969" spans="26:71" s="4" customFormat="1">
      <c r="Z3969" s="20"/>
      <c r="AK3969" s="20"/>
      <c r="AL3969" s="20"/>
      <c r="BS3969" s="10"/>
    </row>
    <row r="3970" spans="26:71" s="4" customFormat="1">
      <c r="Z3970" s="20"/>
      <c r="AK3970" s="20"/>
      <c r="BS3970" s="10"/>
    </row>
    <row r="3971" spans="26:71" s="4" customFormat="1">
      <c r="Z3971" s="20"/>
      <c r="AK3971" s="20"/>
      <c r="BS3971" s="10"/>
    </row>
    <row r="3972" spans="26:71" s="4" customFormat="1">
      <c r="Z3972" s="20"/>
      <c r="AK3972" s="20"/>
      <c r="BS3972" s="10"/>
    </row>
    <row r="3973" spans="26:71" s="4" customFormat="1">
      <c r="Z3973" s="20"/>
      <c r="AK3973" s="20"/>
      <c r="AL3973" s="20"/>
      <c r="BS3973" s="10"/>
    </row>
    <row r="3974" spans="26:71" s="4" customFormat="1">
      <c r="Z3974" s="20"/>
      <c r="AK3974" s="20"/>
      <c r="AL3974" s="20"/>
      <c r="BS3974" s="10"/>
    </row>
    <row r="3975" spans="26:71" s="4" customFormat="1">
      <c r="Z3975" s="20"/>
      <c r="AK3975" s="20"/>
      <c r="AL3975" s="20"/>
      <c r="BS3975" s="10"/>
    </row>
    <row r="3976" spans="26:71" s="4" customFormat="1">
      <c r="Z3976" s="20"/>
      <c r="AK3976" s="20"/>
      <c r="BS3976" s="10"/>
    </row>
    <row r="3977" spans="26:71" s="4" customFormat="1">
      <c r="Z3977" s="20"/>
      <c r="AK3977" s="20"/>
      <c r="BS3977" s="10"/>
    </row>
    <row r="3978" spans="26:71" s="4" customFormat="1">
      <c r="Z3978" s="20"/>
      <c r="AK3978" s="20"/>
      <c r="BS3978" s="10"/>
    </row>
    <row r="3979" spans="26:71" s="4" customFormat="1">
      <c r="Z3979" s="20"/>
      <c r="AK3979" s="20"/>
      <c r="BS3979" s="10"/>
    </row>
    <row r="3980" spans="26:71" s="4" customFormat="1">
      <c r="Z3980" s="20"/>
      <c r="AK3980" s="20"/>
      <c r="AL3980" s="20"/>
      <c r="BS3980" s="10"/>
    </row>
    <row r="3981" spans="26:71" s="4" customFormat="1">
      <c r="Z3981" s="20"/>
      <c r="AK3981" s="20"/>
      <c r="BS3981" s="10"/>
    </row>
    <row r="3982" spans="26:71" s="4" customFormat="1">
      <c r="Z3982" s="20"/>
      <c r="AK3982" s="20"/>
      <c r="BS3982" s="10"/>
    </row>
    <row r="3983" spans="26:71" s="4" customFormat="1">
      <c r="Z3983" s="20"/>
      <c r="AK3983" s="20"/>
      <c r="BS3983" s="10"/>
    </row>
    <row r="3984" spans="26:71" s="4" customFormat="1">
      <c r="Z3984" s="20"/>
      <c r="AK3984" s="20"/>
      <c r="BS3984" s="10"/>
    </row>
    <row r="3985" spans="26:114" s="4" customFormat="1">
      <c r="Z3985" s="20"/>
      <c r="AK3985" s="20"/>
      <c r="AL3985" s="20"/>
      <c r="BS3985" s="10"/>
    </row>
    <row r="3986" spans="26:114" s="4" customFormat="1">
      <c r="Z3986" s="20"/>
      <c r="AK3986" s="20"/>
      <c r="BS3986" s="10"/>
    </row>
    <row r="3987" spans="26:114" s="4" customFormat="1">
      <c r="Z3987" s="20"/>
      <c r="AK3987" s="20"/>
      <c r="BS3987" s="10"/>
    </row>
    <row r="3988" spans="26:114" s="4" customFormat="1">
      <c r="Z3988" s="20"/>
      <c r="AK3988" s="20"/>
      <c r="AL3988" s="20"/>
      <c r="BS3988" s="10"/>
    </row>
    <row r="3989" spans="26:114" s="4" customFormat="1">
      <c r="Z3989" s="20"/>
      <c r="AK3989" s="20"/>
      <c r="BS3989" s="10"/>
    </row>
    <row r="3990" spans="26:114" s="4" customFormat="1">
      <c r="Z3990" s="20"/>
      <c r="AK3990" s="20"/>
      <c r="BS3990" s="10"/>
    </row>
    <row r="3991" spans="26:114" s="4" customFormat="1">
      <c r="Z3991" s="20"/>
      <c r="AK3991" s="20"/>
      <c r="BS3991" s="10"/>
    </row>
    <row r="3992" spans="26:114" s="4" customFormat="1">
      <c r="Z3992" s="20"/>
      <c r="AK3992" s="20"/>
      <c r="AL3992" s="20"/>
      <c r="BS3992" s="10"/>
      <c r="DJ3992" s="20"/>
    </row>
    <row r="3993" spans="26:114" s="4" customFormat="1">
      <c r="Z3993" s="20"/>
      <c r="AK3993" s="20"/>
      <c r="AL3993" s="20"/>
      <c r="BS3993" s="10"/>
      <c r="DJ3993" s="20"/>
    </row>
    <row r="3994" spans="26:114" s="4" customFormat="1">
      <c r="Z3994" s="20"/>
      <c r="AK3994" s="20"/>
      <c r="AL3994" s="20"/>
      <c r="BS3994" s="10"/>
      <c r="DJ3994" s="20"/>
    </row>
    <row r="3995" spans="26:114" s="4" customFormat="1">
      <c r="Z3995" s="20"/>
      <c r="AK3995" s="20"/>
      <c r="AL3995" s="20"/>
      <c r="BS3995" s="10"/>
      <c r="DJ3995" s="20"/>
    </row>
    <row r="3996" spans="26:114" s="4" customFormat="1">
      <c r="Z3996" s="20"/>
      <c r="AK3996" s="20"/>
      <c r="BS3996" s="10"/>
      <c r="DJ3996" s="20"/>
    </row>
    <row r="3997" spans="26:114" s="4" customFormat="1">
      <c r="Z3997" s="20"/>
      <c r="AK3997" s="20"/>
      <c r="BS3997" s="10"/>
      <c r="DJ3997" s="20"/>
    </row>
    <row r="3998" spans="26:114" s="4" customFormat="1">
      <c r="Z3998" s="20"/>
      <c r="AK3998" s="20"/>
      <c r="AL3998" s="20"/>
      <c r="BS3998" s="10"/>
      <c r="DJ3998" s="20"/>
    </row>
    <row r="3999" spans="26:114" s="4" customFormat="1">
      <c r="Z3999" s="20"/>
      <c r="AK3999" s="20"/>
      <c r="AL3999" s="20"/>
      <c r="BS3999" s="10"/>
    </row>
    <row r="4000" spans="26:114" s="4" customFormat="1">
      <c r="Z4000" s="20"/>
      <c r="AK4000" s="20"/>
      <c r="AL4000" s="20"/>
      <c r="BS4000" s="10"/>
    </row>
    <row r="4001" spans="26:114" s="4" customFormat="1">
      <c r="Z4001" s="20"/>
      <c r="AK4001" s="20"/>
      <c r="BS4001" s="10"/>
      <c r="DJ4001" s="20"/>
    </row>
    <row r="4002" spans="26:114" s="4" customFormat="1">
      <c r="Z4002" s="20"/>
      <c r="AK4002" s="20"/>
      <c r="BS4002" s="10"/>
      <c r="DJ4002" s="20"/>
    </row>
    <row r="4003" spans="26:114" s="4" customFormat="1">
      <c r="Z4003" s="20"/>
      <c r="AK4003" s="20"/>
      <c r="AL4003" s="20"/>
      <c r="BS4003" s="10"/>
    </row>
    <row r="4004" spans="26:114" s="4" customFormat="1">
      <c r="Z4004" s="20"/>
      <c r="AK4004" s="20"/>
      <c r="AL4004" s="20"/>
      <c r="BS4004" s="10"/>
    </row>
    <row r="4005" spans="26:114" s="4" customFormat="1">
      <c r="Z4005" s="20"/>
      <c r="AK4005" s="20"/>
      <c r="AL4005" s="20"/>
      <c r="BS4005" s="10"/>
    </row>
    <row r="4006" spans="26:114" s="4" customFormat="1">
      <c r="Z4006" s="20"/>
      <c r="AK4006" s="20"/>
      <c r="BS4006" s="10"/>
      <c r="DJ4006" s="20"/>
    </row>
    <row r="4007" spans="26:114" s="4" customFormat="1">
      <c r="Z4007" s="20"/>
      <c r="AK4007" s="20"/>
      <c r="BS4007" s="10"/>
      <c r="DJ4007" s="20"/>
    </row>
    <row r="4008" spans="26:114" s="4" customFormat="1">
      <c r="Z4008" s="20"/>
      <c r="AK4008" s="20"/>
      <c r="BS4008" s="10"/>
      <c r="DJ4008" s="20"/>
    </row>
    <row r="4009" spans="26:114" s="4" customFormat="1">
      <c r="Z4009" s="20"/>
      <c r="AK4009" s="20"/>
      <c r="BS4009" s="10"/>
      <c r="DJ4009" s="20"/>
    </row>
    <row r="4010" spans="26:114" s="4" customFormat="1">
      <c r="Z4010" s="20"/>
      <c r="AK4010" s="20"/>
      <c r="AL4010" s="20"/>
      <c r="BS4010" s="10"/>
    </row>
    <row r="4011" spans="26:114" s="4" customFormat="1">
      <c r="Z4011" s="20"/>
      <c r="AK4011" s="20"/>
      <c r="AL4011" s="20"/>
      <c r="BS4011" s="10"/>
    </row>
    <row r="4012" spans="26:114" s="4" customFormat="1">
      <c r="Z4012" s="20"/>
      <c r="AK4012" s="20"/>
      <c r="AL4012" s="20"/>
      <c r="BS4012" s="10"/>
    </row>
    <row r="4013" spans="26:114" s="4" customFormat="1">
      <c r="Z4013" s="20"/>
      <c r="AK4013" s="20"/>
      <c r="AL4013" s="20"/>
      <c r="BS4013" s="10"/>
    </row>
    <row r="4014" spans="26:114" s="4" customFormat="1">
      <c r="Z4014" s="20"/>
      <c r="AK4014" s="20"/>
      <c r="AL4014" s="20"/>
      <c r="BS4014" s="10"/>
      <c r="DJ4014" s="20"/>
    </row>
    <row r="4015" spans="26:114" s="4" customFormat="1">
      <c r="Z4015" s="20"/>
      <c r="AK4015" s="20"/>
      <c r="BS4015" s="10"/>
      <c r="DJ4015" s="20"/>
    </row>
    <row r="4016" spans="26:114" s="4" customFormat="1">
      <c r="Z4016" s="20"/>
      <c r="AK4016" s="20"/>
      <c r="AL4016" s="20"/>
      <c r="BS4016" s="10"/>
    </row>
    <row r="4017" spans="26:114" s="4" customFormat="1">
      <c r="Z4017" s="20"/>
      <c r="AK4017" s="20"/>
      <c r="BS4017" s="10"/>
      <c r="DJ4017" s="20"/>
    </row>
    <row r="4018" spans="26:114" s="4" customFormat="1">
      <c r="Z4018" s="20"/>
      <c r="AK4018" s="20"/>
      <c r="AL4018" s="20"/>
      <c r="BS4018" s="10"/>
    </row>
    <row r="4019" spans="26:114" s="4" customFormat="1">
      <c r="Z4019" s="20"/>
      <c r="AK4019" s="20"/>
      <c r="AL4019" s="20"/>
      <c r="BS4019" s="10"/>
    </row>
    <row r="4020" spans="26:114" s="4" customFormat="1">
      <c r="Z4020" s="20"/>
      <c r="AK4020" s="20"/>
      <c r="AL4020" s="20"/>
      <c r="BS4020" s="10"/>
      <c r="DJ4020" s="20"/>
    </row>
    <row r="4021" spans="26:114" s="4" customFormat="1">
      <c r="Z4021" s="20"/>
      <c r="AK4021" s="20"/>
      <c r="BS4021" s="10"/>
    </row>
    <row r="4022" spans="26:114" s="4" customFormat="1">
      <c r="Z4022" s="20"/>
      <c r="AK4022" s="20"/>
      <c r="AL4022" s="20"/>
      <c r="BS4022" s="10"/>
      <c r="DJ4022" s="20"/>
    </row>
    <row r="4023" spans="26:114" s="4" customFormat="1">
      <c r="Z4023" s="20"/>
      <c r="AK4023" s="20"/>
      <c r="BS4023" s="10"/>
      <c r="DJ4023" s="20"/>
    </row>
    <row r="4024" spans="26:114" s="4" customFormat="1">
      <c r="Z4024" s="20"/>
      <c r="AK4024" s="20"/>
      <c r="BS4024" s="10"/>
    </row>
    <row r="4025" spans="26:114" s="4" customFormat="1">
      <c r="Z4025" s="20"/>
      <c r="AK4025" s="20"/>
      <c r="AL4025" s="20"/>
      <c r="BS4025" s="10"/>
      <c r="DJ4025" s="20"/>
    </row>
    <row r="4026" spans="26:114" s="4" customFormat="1">
      <c r="Z4026" s="20"/>
      <c r="AK4026" s="20"/>
      <c r="BS4026" s="10"/>
      <c r="DJ4026" s="20"/>
    </row>
    <row r="4027" spans="26:114" s="4" customFormat="1">
      <c r="Z4027" s="20"/>
      <c r="AK4027" s="20"/>
      <c r="BS4027" s="10"/>
    </row>
    <row r="4028" spans="26:114" s="4" customFormat="1">
      <c r="Z4028" s="20"/>
      <c r="AK4028" s="20"/>
      <c r="BS4028" s="10"/>
      <c r="DJ4028" s="20"/>
    </row>
    <row r="4029" spans="26:114" s="4" customFormat="1">
      <c r="Z4029" s="20"/>
      <c r="AK4029" s="20"/>
      <c r="BS4029" s="10"/>
    </row>
    <row r="4030" spans="26:114" s="4" customFormat="1">
      <c r="Z4030" s="20"/>
      <c r="AK4030" s="20"/>
      <c r="BS4030" s="10"/>
      <c r="DJ4030" s="20"/>
    </row>
    <row r="4031" spans="26:114" s="4" customFormat="1">
      <c r="Z4031" s="20"/>
      <c r="AK4031" s="20"/>
      <c r="BS4031" s="10"/>
      <c r="DJ4031" s="20"/>
    </row>
    <row r="4032" spans="26:114" s="4" customFormat="1">
      <c r="Z4032" s="20"/>
      <c r="AK4032" s="20"/>
      <c r="BS4032" s="10"/>
      <c r="DJ4032" s="20"/>
    </row>
    <row r="4033" spans="26:114" s="4" customFormat="1">
      <c r="Z4033" s="20"/>
      <c r="AK4033" s="20"/>
      <c r="BS4033" s="10"/>
    </row>
    <row r="4034" spans="26:114" s="4" customFormat="1">
      <c r="Z4034" s="20"/>
      <c r="AK4034" s="20"/>
      <c r="BS4034" s="10"/>
      <c r="DJ4034" s="20"/>
    </row>
    <row r="4035" spans="26:114" s="4" customFormat="1">
      <c r="Z4035" s="20"/>
      <c r="AK4035" s="20"/>
      <c r="BS4035" s="10"/>
    </row>
    <row r="4036" spans="26:114" s="4" customFormat="1">
      <c r="Z4036" s="20"/>
      <c r="AK4036" s="20"/>
      <c r="BS4036" s="10"/>
    </row>
    <row r="4037" spans="26:114" s="4" customFormat="1">
      <c r="Z4037" s="20"/>
      <c r="AK4037" s="20"/>
      <c r="BS4037" s="10"/>
    </row>
    <row r="4038" spans="26:114" s="4" customFormat="1">
      <c r="Z4038" s="20"/>
      <c r="AK4038" s="20"/>
      <c r="BS4038" s="10"/>
    </row>
    <row r="4039" spans="26:114" s="4" customFormat="1">
      <c r="Z4039" s="20"/>
      <c r="AK4039" s="20"/>
      <c r="AL4039" s="20"/>
      <c r="BS4039" s="10"/>
    </row>
    <row r="4040" spans="26:114" s="4" customFormat="1">
      <c r="Z4040" s="20"/>
      <c r="AK4040" s="20"/>
      <c r="BS4040" s="10"/>
    </row>
    <row r="4041" spans="26:114" s="4" customFormat="1">
      <c r="Z4041" s="20"/>
      <c r="AK4041" s="20"/>
      <c r="AL4041" s="20"/>
      <c r="BS4041" s="10"/>
    </row>
    <row r="4042" spans="26:114" s="4" customFormat="1">
      <c r="Z4042" s="20"/>
      <c r="AK4042" s="20"/>
      <c r="BS4042" s="10"/>
    </row>
    <row r="4043" spans="26:114" s="4" customFormat="1">
      <c r="Z4043" s="20"/>
      <c r="AK4043" s="20"/>
      <c r="BS4043" s="10"/>
    </row>
    <row r="4044" spans="26:114" s="4" customFormat="1">
      <c r="Z4044" s="20"/>
      <c r="AK4044" s="20"/>
      <c r="AL4044" s="20"/>
      <c r="BS4044" s="10"/>
      <c r="DJ4044" s="20"/>
    </row>
    <row r="4045" spans="26:114" s="4" customFormat="1">
      <c r="Z4045" s="20"/>
      <c r="AK4045" s="20"/>
      <c r="BS4045" s="10"/>
    </row>
    <row r="4046" spans="26:114" s="4" customFormat="1">
      <c r="Z4046" s="20"/>
      <c r="AK4046" s="20"/>
      <c r="AL4046" s="20"/>
      <c r="BS4046" s="10"/>
    </row>
    <row r="4047" spans="26:114" s="4" customFormat="1">
      <c r="Z4047" s="20"/>
      <c r="AK4047" s="20"/>
      <c r="BS4047" s="10"/>
    </row>
    <row r="4048" spans="26:114" s="4" customFormat="1">
      <c r="Z4048" s="20"/>
      <c r="AK4048" s="20"/>
      <c r="AL4048" s="20"/>
      <c r="BS4048" s="10"/>
    </row>
    <row r="4049" spans="26:114" s="4" customFormat="1">
      <c r="Z4049" s="20"/>
      <c r="AK4049" s="20"/>
      <c r="AL4049" s="20"/>
      <c r="BS4049" s="10"/>
    </row>
    <row r="4050" spans="26:114" s="4" customFormat="1">
      <c r="Z4050" s="20"/>
      <c r="AK4050" s="20"/>
      <c r="AL4050" s="20"/>
      <c r="BS4050" s="10"/>
    </row>
    <row r="4051" spans="26:114" s="4" customFormat="1">
      <c r="Z4051" s="20"/>
      <c r="AK4051" s="20"/>
      <c r="AL4051" s="20"/>
      <c r="BS4051" s="10"/>
    </row>
    <row r="4052" spans="26:114" s="4" customFormat="1">
      <c r="Z4052" s="20"/>
      <c r="AK4052" s="20"/>
      <c r="AL4052" s="20"/>
      <c r="BS4052" s="10"/>
    </row>
    <row r="4053" spans="26:114" s="4" customFormat="1">
      <c r="Z4053" s="20"/>
      <c r="AK4053" s="20"/>
      <c r="BS4053" s="10"/>
      <c r="DJ4053" s="20"/>
    </row>
    <row r="4054" spans="26:114" s="4" customFormat="1">
      <c r="Z4054" s="20"/>
      <c r="AK4054" s="20"/>
      <c r="AL4054" s="20"/>
      <c r="BS4054" s="10"/>
    </row>
    <row r="4055" spans="26:114" s="4" customFormat="1">
      <c r="Z4055" s="20"/>
      <c r="AK4055" s="20"/>
      <c r="AL4055" s="20"/>
      <c r="BS4055" s="10"/>
    </row>
    <row r="4056" spans="26:114" s="4" customFormat="1">
      <c r="Z4056" s="20"/>
      <c r="AK4056" s="20"/>
      <c r="AL4056" s="20"/>
      <c r="BS4056" s="10"/>
    </row>
    <row r="4057" spans="26:114" s="4" customFormat="1">
      <c r="Z4057" s="20"/>
      <c r="AK4057" s="20"/>
      <c r="BS4057" s="10"/>
    </row>
    <row r="4058" spans="26:114" s="4" customFormat="1">
      <c r="Z4058" s="20"/>
      <c r="AK4058" s="20"/>
      <c r="BS4058" s="10"/>
    </row>
    <row r="4059" spans="26:114" s="4" customFormat="1">
      <c r="Z4059" s="20"/>
      <c r="AK4059" s="20"/>
      <c r="AL4059" s="20"/>
      <c r="BS4059" s="10"/>
    </row>
    <row r="4060" spans="26:114" s="4" customFormat="1">
      <c r="Z4060" s="20"/>
      <c r="AK4060" s="20"/>
      <c r="AL4060" s="20"/>
      <c r="BS4060" s="10"/>
    </row>
    <row r="4061" spans="26:114" s="4" customFormat="1">
      <c r="Z4061" s="20"/>
      <c r="AK4061" s="20"/>
      <c r="AL4061" s="20"/>
      <c r="BS4061" s="10"/>
    </row>
    <row r="4062" spans="26:114" s="4" customFormat="1">
      <c r="Z4062" s="20"/>
      <c r="AK4062" s="20"/>
      <c r="AL4062" s="20"/>
      <c r="BS4062" s="10"/>
    </row>
    <row r="4063" spans="26:114" s="4" customFormat="1">
      <c r="Z4063" s="20"/>
      <c r="AK4063" s="20"/>
      <c r="AL4063" s="20"/>
      <c r="BS4063" s="10"/>
    </row>
    <row r="4064" spans="26:114" s="4" customFormat="1">
      <c r="Z4064" s="20"/>
      <c r="AK4064" s="20"/>
      <c r="AL4064" s="20"/>
      <c r="BS4064" s="10"/>
    </row>
    <row r="4065" spans="26:114" s="4" customFormat="1">
      <c r="Z4065" s="20"/>
      <c r="AK4065" s="20"/>
      <c r="BS4065" s="10"/>
    </row>
    <row r="4066" spans="26:114" s="4" customFormat="1">
      <c r="Z4066" s="20"/>
      <c r="AK4066" s="20"/>
      <c r="AL4066" s="20"/>
      <c r="BS4066" s="10"/>
    </row>
    <row r="4067" spans="26:114" s="4" customFormat="1">
      <c r="Z4067" s="20"/>
      <c r="AK4067" s="20"/>
      <c r="AL4067" s="20"/>
      <c r="BS4067" s="10"/>
    </row>
    <row r="4068" spans="26:114" s="4" customFormat="1">
      <c r="Z4068" s="20"/>
      <c r="AK4068" s="20"/>
      <c r="AL4068" s="20"/>
      <c r="BS4068" s="10"/>
    </row>
    <row r="4069" spans="26:114" s="4" customFormat="1">
      <c r="Z4069" s="20"/>
      <c r="AK4069" s="20"/>
      <c r="BS4069" s="10"/>
    </row>
    <row r="4070" spans="26:114" s="4" customFormat="1">
      <c r="Z4070" s="20"/>
      <c r="AK4070" s="20"/>
      <c r="AL4070" s="20"/>
      <c r="BS4070" s="10"/>
    </row>
    <row r="4071" spans="26:114" s="4" customFormat="1">
      <c r="Z4071" s="20"/>
      <c r="AK4071" s="20"/>
      <c r="AL4071" s="20"/>
      <c r="BS4071" s="10"/>
    </row>
    <row r="4072" spans="26:114" s="4" customFormat="1">
      <c r="Z4072" s="20"/>
      <c r="AK4072" s="20"/>
      <c r="AL4072" s="20"/>
      <c r="BS4072" s="10"/>
    </row>
    <row r="4073" spans="26:114" s="4" customFormat="1">
      <c r="Z4073" s="20"/>
      <c r="AK4073" s="20"/>
      <c r="AL4073" s="20"/>
      <c r="BS4073" s="10"/>
    </row>
    <row r="4074" spans="26:114" s="4" customFormat="1">
      <c r="Z4074" s="20"/>
      <c r="AK4074" s="20"/>
      <c r="AL4074" s="20"/>
      <c r="BS4074" s="10"/>
    </row>
    <row r="4075" spans="26:114" s="4" customFormat="1">
      <c r="Z4075" s="20"/>
      <c r="AK4075" s="20"/>
      <c r="AL4075" s="20"/>
      <c r="BS4075" s="10"/>
      <c r="DJ4075" s="20"/>
    </row>
    <row r="4076" spans="26:114" s="4" customFormat="1">
      <c r="Z4076" s="20"/>
      <c r="AK4076" s="20"/>
      <c r="BS4076" s="10"/>
    </row>
    <row r="4077" spans="26:114" s="4" customFormat="1">
      <c r="Z4077" s="20"/>
      <c r="AK4077" s="20"/>
      <c r="BS4077" s="10"/>
    </row>
    <row r="4078" spans="26:114" s="4" customFormat="1">
      <c r="Z4078" s="20"/>
      <c r="AK4078" s="20"/>
      <c r="AL4078" s="20"/>
      <c r="BS4078" s="10"/>
    </row>
    <row r="4079" spans="26:114" s="4" customFormat="1">
      <c r="Z4079" s="20"/>
      <c r="AK4079" s="20"/>
      <c r="AL4079" s="20"/>
      <c r="BS4079" s="10"/>
    </row>
    <row r="4080" spans="26:114" s="4" customFormat="1">
      <c r="Z4080" s="20"/>
      <c r="AK4080" s="20"/>
      <c r="AL4080" s="20"/>
      <c r="BS4080" s="10"/>
    </row>
    <row r="4081" spans="26:114" s="4" customFormat="1">
      <c r="Z4081" s="20"/>
      <c r="AK4081" s="20"/>
      <c r="BS4081" s="10"/>
    </row>
    <row r="4082" spans="26:114" s="4" customFormat="1">
      <c r="Z4082" s="20"/>
      <c r="AK4082" s="20"/>
      <c r="AL4082" s="20"/>
      <c r="BS4082" s="10"/>
    </row>
    <row r="4083" spans="26:114" s="4" customFormat="1">
      <c r="Z4083" s="20"/>
      <c r="AK4083" s="20"/>
      <c r="AL4083" s="20"/>
      <c r="BS4083" s="10"/>
    </row>
    <row r="4084" spans="26:114" s="4" customFormat="1">
      <c r="Z4084" s="20"/>
      <c r="AK4084" s="20"/>
      <c r="AL4084" s="20"/>
      <c r="BS4084" s="10"/>
    </row>
    <row r="4085" spans="26:114" s="4" customFormat="1">
      <c r="Z4085" s="20"/>
      <c r="AK4085" s="20"/>
      <c r="AL4085" s="20"/>
      <c r="BS4085" s="10"/>
    </row>
    <row r="4086" spans="26:114" s="4" customFormat="1">
      <c r="Z4086" s="20"/>
      <c r="AK4086" s="20"/>
      <c r="AL4086" s="20"/>
      <c r="BS4086" s="10"/>
    </row>
    <row r="4087" spans="26:114" s="4" customFormat="1">
      <c r="Z4087" s="20"/>
      <c r="AK4087" s="20"/>
      <c r="AL4087" s="20"/>
      <c r="BS4087" s="10"/>
    </row>
    <row r="4088" spans="26:114" s="4" customFormat="1">
      <c r="Z4088" s="20"/>
      <c r="AK4088" s="20"/>
      <c r="AL4088" s="20"/>
      <c r="BS4088" s="10"/>
    </row>
    <row r="4089" spans="26:114" s="4" customFormat="1">
      <c r="Z4089" s="20"/>
      <c r="AK4089" s="20"/>
      <c r="AL4089" s="20"/>
      <c r="BS4089" s="10"/>
    </row>
    <row r="4090" spans="26:114" s="4" customFormat="1">
      <c r="Z4090" s="20"/>
      <c r="AK4090" s="20"/>
      <c r="AL4090" s="20"/>
      <c r="BS4090" s="10"/>
    </row>
    <row r="4091" spans="26:114" s="4" customFormat="1">
      <c r="Z4091" s="20"/>
      <c r="AK4091" s="20"/>
      <c r="BS4091" s="10"/>
      <c r="DJ4091" s="20"/>
    </row>
    <row r="4092" spans="26:114" s="4" customFormat="1">
      <c r="Z4092" s="20"/>
      <c r="AK4092" s="20"/>
      <c r="AL4092" s="20"/>
      <c r="BS4092" s="10"/>
    </row>
    <row r="4093" spans="26:114" s="4" customFormat="1">
      <c r="Z4093" s="20"/>
      <c r="AK4093" s="20"/>
      <c r="AL4093" s="20"/>
      <c r="BS4093" s="10"/>
    </row>
    <row r="4094" spans="26:114" s="4" customFormat="1">
      <c r="Z4094" s="20"/>
      <c r="AK4094" s="20"/>
      <c r="AL4094" s="20"/>
      <c r="BS4094" s="10"/>
    </row>
    <row r="4095" spans="26:114" s="4" customFormat="1">
      <c r="Z4095" s="20"/>
      <c r="AK4095" s="20"/>
      <c r="BS4095" s="10"/>
    </row>
    <row r="4096" spans="26:114" s="4" customFormat="1">
      <c r="Z4096" s="20"/>
      <c r="AK4096" s="20"/>
      <c r="AL4096" s="20"/>
      <c r="BS4096" s="10"/>
    </row>
    <row r="4097" spans="26:71" s="4" customFormat="1">
      <c r="Z4097" s="20"/>
      <c r="AK4097" s="20"/>
      <c r="AL4097" s="20"/>
      <c r="BS4097" s="10"/>
    </row>
    <row r="4098" spans="26:71" s="4" customFormat="1">
      <c r="Z4098" s="20"/>
      <c r="AK4098" s="20"/>
      <c r="BS4098" s="10"/>
    </row>
    <row r="4099" spans="26:71" s="4" customFormat="1">
      <c r="Z4099" s="20"/>
      <c r="AK4099" s="20"/>
      <c r="BS4099" s="10"/>
    </row>
    <row r="4100" spans="26:71" s="4" customFormat="1">
      <c r="Z4100" s="20"/>
      <c r="AK4100" s="20"/>
      <c r="AL4100" s="20"/>
      <c r="BS4100" s="10"/>
    </row>
    <row r="4101" spans="26:71" s="4" customFormat="1">
      <c r="Z4101" s="20"/>
      <c r="AK4101" s="20"/>
      <c r="AL4101" s="20"/>
      <c r="BS4101" s="10"/>
    </row>
    <row r="4102" spans="26:71" s="4" customFormat="1">
      <c r="Z4102" s="20"/>
      <c r="AK4102" s="20"/>
      <c r="AL4102" s="20"/>
      <c r="BS4102" s="10"/>
    </row>
    <row r="4103" spans="26:71" s="4" customFormat="1">
      <c r="Z4103" s="20"/>
      <c r="AK4103" s="20"/>
      <c r="AL4103" s="20"/>
      <c r="BS4103" s="10"/>
    </row>
    <row r="4104" spans="26:71" s="4" customFormat="1">
      <c r="Z4104" s="20"/>
      <c r="AK4104" s="20"/>
      <c r="BS4104" s="10"/>
    </row>
    <row r="4105" spans="26:71" s="4" customFormat="1">
      <c r="Z4105" s="20"/>
      <c r="AK4105" s="20"/>
      <c r="BS4105" s="10"/>
    </row>
    <row r="4106" spans="26:71" s="4" customFormat="1">
      <c r="Z4106" s="20"/>
      <c r="AK4106" s="20"/>
      <c r="BS4106" s="10"/>
    </row>
    <row r="4107" spans="26:71" s="4" customFormat="1">
      <c r="Z4107" s="20"/>
      <c r="AK4107" s="20"/>
      <c r="AL4107" s="20"/>
      <c r="BS4107" s="10"/>
    </row>
    <row r="4108" spans="26:71" s="4" customFormat="1">
      <c r="Z4108" s="20"/>
      <c r="AK4108" s="20"/>
      <c r="AL4108" s="20"/>
      <c r="BS4108" s="10"/>
    </row>
    <row r="4109" spans="26:71" s="4" customFormat="1">
      <c r="Z4109" s="20"/>
      <c r="AK4109" s="20"/>
      <c r="BS4109" s="10"/>
    </row>
    <row r="4110" spans="26:71" s="4" customFormat="1">
      <c r="Z4110" s="20"/>
      <c r="AK4110" s="20"/>
      <c r="AL4110" s="20"/>
      <c r="BS4110" s="10"/>
    </row>
    <row r="4111" spans="26:71" s="4" customFormat="1">
      <c r="Z4111" s="20"/>
      <c r="AK4111" s="20"/>
      <c r="AL4111" s="20"/>
      <c r="BS4111" s="10"/>
    </row>
    <row r="4112" spans="26:71" s="4" customFormat="1">
      <c r="Z4112" s="20"/>
      <c r="AK4112" s="20"/>
      <c r="AL4112" s="20"/>
      <c r="BS4112" s="10"/>
    </row>
    <row r="4113" spans="26:114" s="4" customFormat="1">
      <c r="Z4113" s="20"/>
      <c r="AK4113" s="20"/>
      <c r="AL4113" s="20"/>
      <c r="BS4113" s="10"/>
    </row>
    <row r="4114" spans="26:114" s="4" customFormat="1">
      <c r="Z4114" s="20"/>
      <c r="AK4114" s="20"/>
      <c r="AL4114" s="20"/>
      <c r="BS4114" s="10"/>
    </row>
    <row r="4115" spans="26:114" s="4" customFormat="1">
      <c r="Z4115" s="20"/>
      <c r="AK4115" s="20"/>
      <c r="BS4115" s="10"/>
    </row>
    <row r="4116" spans="26:114" s="4" customFormat="1">
      <c r="Z4116" s="20"/>
      <c r="AK4116" s="20"/>
      <c r="BS4116" s="10"/>
    </row>
    <row r="4117" spans="26:114" s="4" customFormat="1">
      <c r="Z4117" s="20"/>
      <c r="AK4117" s="20"/>
      <c r="BS4117" s="10"/>
    </row>
    <row r="4118" spans="26:114" s="4" customFormat="1">
      <c r="Z4118" s="20"/>
      <c r="AK4118" s="20"/>
      <c r="AL4118" s="20"/>
      <c r="BS4118" s="10"/>
    </row>
    <row r="4119" spans="26:114" s="4" customFormat="1">
      <c r="Z4119" s="20"/>
      <c r="AK4119" s="20"/>
      <c r="AL4119" s="20"/>
      <c r="BS4119" s="10"/>
    </row>
    <row r="4120" spans="26:114" s="4" customFormat="1">
      <c r="Z4120" s="20"/>
      <c r="AK4120" s="20"/>
      <c r="BS4120" s="10"/>
    </row>
    <row r="4121" spans="26:114" s="4" customFormat="1">
      <c r="Z4121" s="20"/>
      <c r="AK4121" s="20"/>
      <c r="BS4121" s="10"/>
      <c r="DJ4121" s="20"/>
    </row>
    <row r="4122" spans="26:114" s="4" customFormat="1">
      <c r="Z4122" s="20"/>
      <c r="AK4122" s="20"/>
      <c r="AL4122" s="20"/>
      <c r="BS4122" s="10"/>
    </row>
    <row r="4123" spans="26:114" s="4" customFormat="1">
      <c r="Z4123" s="20"/>
      <c r="AK4123" s="20"/>
      <c r="BS4123" s="10"/>
    </row>
    <row r="4124" spans="26:114" s="4" customFormat="1">
      <c r="Z4124" s="20"/>
      <c r="AK4124" s="20"/>
      <c r="BS4124" s="10"/>
    </row>
    <row r="4125" spans="26:114" s="4" customFormat="1">
      <c r="Z4125" s="20"/>
      <c r="AK4125" s="20"/>
      <c r="AL4125" s="20"/>
      <c r="BS4125" s="10"/>
    </row>
    <row r="4126" spans="26:114" s="4" customFormat="1">
      <c r="Z4126" s="20"/>
      <c r="AK4126" s="20"/>
      <c r="AL4126" s="20"/>
      <c r="BS4126" s="10"/>
    </row>
    <row r="4127" spans="26:114" s="4" customFormat="1">
      <c r="Z4127" s="20"/>
      <c r="AK4127" s="20"/>
      <c r="AL4127" s="20"/>
      <c r="BS4127" s="10"/>
    </row>
    <row r="4128" spans="26:114" s="4" customFormat="1">
      <c r="Z4128" s="20"/>
      <c r="AK4128" s="20"/>
      <c r="BS4128" s="10"/>
      <c r="DJ4128" s="20"/>
    </row>
    <row r="4129" spans="26:114" s="4" customFormat="1">
      <c r="Z4129" s="20"/>
      <c r="AK4129" s="20"/>
      <c r="BS4129" s="10"/>
      <c r="DJ4129" s="20"/>
    </row>
    <row r="4130" spans="26:114" s="4" customFormat="1">
      <c r="Z4130" s="20"/>
      <c r="AK4130" s="20"/>
      <c r="AL4130" s="20"/>
      <c r="BS4130" s="10"/>
    </row>
    <row r="4131" spans="26:114" s="4" customFormat="1">
      <c r="Z4131" s="20"/>
      <c r="AK4131" s="20"/>
      <c r="AL4131" s="20"/>
      <c r="BS4131" s="10"/>
    </row>
    <row r="4132" spans="26:114" s="4" customFormat="1">
      <c r="Z4132" s="20"/>
      <c r="AK4132" s="20"/>
      <c r="AL4132" s="20"/>
      <c r="BS4132" s="10"/>
      <c r="DJ4132" s="20"/>
    </row>
    <row r="4133" spans="26:114" s="4" customFormat="1">
      <c r="Z4133" s="20"/>
      <c r="AK4133" s="20"/>
      <c r="AL4133" s="20"/>
      <c r="BS4133" s="10"/>
      <c r="DJ4133" s="20"/>
    </row>
    <row r="4134" spans="26:114" s="4" customFormat="1">
      <c r="Z4134" s="20"/>
      <c r="AK4134" s="20"/>
      <c r="BS4134" s="10"/>
      <c r="DJ4134" s="20"/>
    </row>
    <row r="4135" spans="26:114" s="4" customFormat="1">
      <c r="Z4135" s="20"/>
      <c r="AK4135" s="20"/>
      <c r="AL4135" s="20"/>
      <c r="BS4135" s="10"/>
    </row>
    <row r="4136" spans="26:114" s="4" customFormat="1">
      <c r="Z4136" s="20"/>
      <c r="AK4136" s="20"/>
      <c r="AL4136" s="20"/>
      <c r="BS4136" s="10"/>
    </row>
    <row r="4137" spans="26:114" s="4" customFormat="1">
      <c r="Z4137" s="20"/>
      <c r="AK4137" s="20"/>
      <c r="AL4137" s="20"/>
      <c r="BS4137" s="10"/>
    </row>
    <row r="4138" spans="26:114" s="4" customFormat="1">
      <c r="Z4138" s="20"/>
      <c r="AK4138" s="20"/>
      <c r="BS4138" s="10"/>
    </row>
    <row r="4139" spans="26:114" s="4" customFormat="1">
      <c r="Z4139" s="20"/>
      <c r="AK4139" s="20"/>
      <c r="AL4139" s="20"/>
      <c r="BS4139" s="10"/>
    </row>
    <row r="4140" spans="26:114" s="4" customFormat="1">
      <c r="Z4140" s="20"/>
      <c r="AK4140" s="20"/>
      <c r="BS4140" s="10"/>
    </row>
    <row r="4141" spans="26:114" s="4" customFormat="1">
      <c r="Z4141" s="20"/>
      <c r="AK4141" s="20"/>
      <c r="AL4141" s="20"/>
      <c r="BS4141" s="10"/>
    </row>
    <row r="4142" spans="26:114" s="4" customFormat="1">
      <c r="Z4142" s="20"/>
      <c r="AK4142" s="20"/>
      <c r="AL4142" s="20"/>
      <c r="BS4142" s="10"/>
    </row>
    <row r="4143" spans="26:114" s="4" customFormat="1">
      <c r="Z4143" s="20"/>
      <c r="AK4143" s="20"/>
      <c r="AL4143" s="20"/>
      <c r="BS4143" s="10"/>
    </row>
    <row r="4144" spans="26:114" s="4" customFormat="1">
      <c r="Z4144" s="20"/>
      <c r="AK4144" s="20"/>
      <c r="AL4144" s="20"/>
      <c r="BS4144" s="10"/>
    </row>
    <row r="4145" spans="26:114" s="4" customFormat="1">
      <c r="Z4145" s="20"/>
      <c r="AK4145" s="20"/>
      <c r="AL4145" s="20"/>
      <c r="BS4145" s="10"/>
      <c r="DJ4145" s="20"/>
    </row>
    <row r="4146" spans="26:114" s="4" customFormat="1">
      <c r="Z4146" s="20"/>
      <c r="AK4146" s="20"/>
      <c r="AL4146" s="20"/>
      <c r="BS4146" s="10"/>
    </row>
    <row r="4147" spans="26:114" s="4" customFormat="1">
      <c r="Z4147" s="20"/>
      <c r="AK4147" s="20"/>
      <c r="BS4147" s="10"/>
    </row>
    <row r="4148" spans="26:114" s="4" customFormat="1">
      <c r="Z4148" s="20"/>
      <c r="AK4148" s="20"/>
      <c r="BS4148" s="10"/>
    </row>
    <row r="4149" spans="26:114" s="4" customFormat="1">
      <c r="Z4149" s="20"/>
      <c r="AK4149" s="20"/>
      <c r="BS4149" s="10"/>
    </row>
    <row r="4150" spans="26:114" s="4" customFormat="1">
      <c r="Z4150" s="20"/>
      <c r="AK4150" s="20"/>
      <c r="AL4150" s="20"/>
      <c r="BS4150" s="10"/>
    </row>
    <row r="4151" spans="26:114" s="4" customFormat="1">
      <c r="Z4151" s="20"/>
      <c r="AK4151" s="20"/>
      <c r="BS4151" s="10"/>
    </row>
    <row r="4152" spans="26:114" s="4" customFormat="1">
      <c r="Z4152" s="20"/>
      <c r="AK4152" s="20"/>
      <c r="BS4152" s="10"/>
    </row>
    <row r="4153" spans="26:114" s="4" customFormat="1">
      <c r="Z4153" s="20"/>
      <c r="AK4153" s="20"/>
      <c r="AL4153" s="20"/>
      <c r="BS4153" s="10"/>
    </row>
    <row r="4154" spans="26:114" s="4" customFormat="1">
      <c r="Z4154" s="20"/>
      <c r="AK4154" s="20"/>
      <c r="BS4154" s="10"/>
    </row>
    <row r="4155" spans="26:114" s="4" customFormat="1">
      <c r="Z4155" s="20"/>
      <c r="AK4155" s="20"/>
      <c r="AL4155" s="20"/>
      <c r="BS4155" s="10"/>
    </row>
    <row r="4156" spans="26:114" s="4" customFormat="1">
      <c r="Z4156" s="20"/>
      <c r="AK4156" s="20"/>
      <c r="BS4156" s="10"/>
    </row>
    <row r="4157" spans="26:114" s="4" customFormat="1">
      <c r="Z4157" s="20"/>
      <c r="AK4157" s="20"/>
      <c r="BS4157" s="10"/>
    </row>
    <row r="4158" spans="26:114" s="4" customFormat="1">
      <c r="Z4158" s="20"/>
      <c r="AK4158" s="20"/>
      <c r="AL4158" s="20"/>
      <c r="BS4158" s="10"/>
    </row>
    <row r="4159" spans="26:114" s="4" customFormat="1">
      <c r="Z4159" s="20"/>
      <c r="AK4159" s="20"/>
      <c r="AL4159" s="20"/>
      <c r="BS4159" s="10"/>
    </row>
    <row r="4160" spans="26:114" s="4" customFormat="1">
      <c r="Z4160" s="20"/>
      <c r="AK4160" s="20"/>
      <c r="AL4160" s="20"/>
      <c r="BS4160" s="10"/>
    </row>
    <row r="4161" spans="26:71" s="4" customFormat="1">
      <c r="Z4161" s="20"/>
      <c r="AK4161" s="20"/>
      <c r="BS4161" s="10"/>
    </row>
    <row r="4162" spans="26:71" s="4" customFormat="1">
      <c r="Z4162" s="20"/>
      <c r="AK4162" s="20"/>
      <c r="AL4162" s="20"/>
      <c r="BS4162" s="10"/>
    </row>
    <row r="4163" spans="26:71" s="4" customFormat="1">
      <c r="Z4163" s="20"/>
      <c r="AK4163" s="20"/>
      <c r="BS4163" s="10"/>
    </row>
    <row r="4164" spans="26:71" s="4" customFormat="1">
      <c r="Z4164" s="20"/>
      <c r="AK4164" s="20"/>
      <c r="BS4164" s="10"/>
    </row>
    <row r="4165" spans="26:71" s="4" customFormat="1">
      <c r="Z4165" s="20"/>
      <c r="AK4165" s="20"/>
      <c r="BS4165" s="10"/>
    </row>
    <row r="4166" spans="26:71" s="4" customFormat="1">
      <c r="Z4166" s="20"/>
      <c r="AK4166" s="20"/>
      <c r="BS4166" s="10"/>
    </row>
    <row r="4167" spans="26:71" s="4" customFormat="1">
      <c r="Z4167" s="20"/>
      <c r="AK4167" s="20"/>
      <c r="AL4167" s="20"/>
      <c r="BS4167" s="10"/>
    </row>
    <row r="4168" spans="26:71" s="4" customFormat="1">
      <c r="Z4168" s="20"/>
      <c r="AK4168" s="20"/>
      <c r="AL4168" s="20"/>
      <c r="BS4168" s="10"/>
    </row>
    <row r="4169" spans="26:71" s="4" customFormat="1">
      <c r="Z4169" s="20"/>
      <c r="AK4169" s="20"/>
      <c r="AL4169" s="20"/>
      <c r="BS4169" s="10"/>
    </row>
    <row r="4170" spans="26:71" s="4" customFormat="1">
      <c r="Z4170" s="20"/>
      <c r="AK4170" s="20"/>
      <c r="AL4170" s="20"/>
      <c r="BS4170" s="10"/>
    </row>
    <row r="4171" spans="26:71" s="4" customFormat="1">
      <c r="Z4171" s="20"/>
      <c r="AK4171" s="20"/>
      <c r="AL4171" s="20"/>
      <c r="BS4171" s="10"/>
    </row>
    <row r="4172" spans="26:71" s="4" customFormat="1">
      <c r="Z4172" s="20"/>
      <c r="AK4172" s="20"/>
      <c r="AL4172" s="20"/>
      <c r="BS4172" s="10"/>
    </row>
    <row r="4173" spans="26:71" s="4" customFormat="1">
      <c r="Z4173" s="20"/>
      <c r="AK4173" s="20"/>
      <c r="BS4173" s="10"/>
    </row>
    <row r="4174" spans="26:71" s="4" customFormat="1">
      <c r="Z4174" s="20"/>
      <c r="AK4174" s="20"/>
      <c r="AL4174" s="20"/>
      <c r="BS4174" s="10"/>
    </row>
    <row r="4175" spans="26:71" s="4" customFormat="1">
      <c r="Z4175" s="20"/>
      <c r="AK4175" s="20"/>
      <c r="BS4175" s="10"/>
    </row>
    <row r="4176" spans="26:71" s="4" customFormat="1">
      <c r="Z4176" s="20"/>
      <c r="AK4176" s="20"/>
      <c r="BS4176" s="10"/>
    </row>
    <row r="4177" spans="26:71" s="4" customFormat="1">
      <c r="Z4177" s="20"/>
      <c r="AK4177" s="20"/>
      <c r="AL4177" s="20"/>
      <c r="BS4177" s="10"/>
    </row>
    <row r="4178" spans="26:71" s="4" customFormat="1">
      <c r="Z4178" s="20"/>
      <c r="AK4178" s="20"/>
      <c r="BS4178" s="10"/>
    </row>
    <row r="4179" spans="26:71" s="4" customFormat="1">
      <c r="Z4179" s="20"/>
      <c r="AK4179" s="20"/>
      <c r="AL4179" s="20"/>
      <c r="BS4179" s="10"/>
    </row>
    <row r="4180" spans="26:71" s="4" customFormat="1">
      <c r="Z4180" s="20"/>
      <c r="AK4180" s="20"/>
      <c r="AL4180" s="20"/>
      <c r="BS4180" s="10"/>
    </row>
    <row r="4181" spans="26:71" s="4" customFormat="1">
      <c r="Z4181" s="20"/>
      <c r="AK4181" s="20"/>
      <c r="AL4181" s="20"/>
      <c r="BS4181" s="10"/>
    </row>
    <row r="4182" spans="26:71" s="4" customFormat="1">
      <c r="Z4182" s="20"/>
      <c r="AK4182" s="20"/>
      <c r="AL4182" s="20"/>
      <c r="BS4182" s="10"/>
    </row>
    <row r="4183" spans="26:71" s="4" customFormat="1">
      <c r="Z4183" s="20"/>
      <c r="AK4183" s="20"/>
      <c r="AL4183" s="20"/>
      <c r="BS4183" s="10"/>
    </row>
    <row r="4184" spans="26:71" s="4" customFormat="1">
      <c r="Z4184" s="20"/>
      <c r="AK4184" s="20"/>
      <c r="AL4184" s="20"/>
      <c r="BS4184" s="10"/>
    </row>
    <row r="4185" spans="26:71" s="4" customFormat="1">
      <c r="Z4185" s="20"/>
      <c r="AK4185" s="20"/>
      <c r="AL4185" s="20"/>
      <c r="BS4185" s="10"/>
    </row>
    <row r="4186" spans="26:71" s="4" customFormat="1">
      <c r="Z4186" s="20"/>
      <c r="AK4186" s="20"/>
      <c r="AL4186" s="20"/>
      <c r="BS4186" s="10"/>
    </row>
    <row r="4187" spans="26:71" s="4" customFormat="1">
      <c r="Z4187" s="20"/>
      <c r="AK4187" s="20"/>
      <c r="AL4187" s="20"/>
      <c r="BS4187" s="10"/>
    </row>
    <row r="4188" spans="26:71" s="4" customFormat="1">
      <c r="Z4188" s="20"/>
      <c r="AK4188" s="20"/>
      <c r="AL4188" s="20"/>
      <c r="BS4188" s="10"/>
    </row>
    <row r="4189" spans="26:71" s="4" customFormat="1">
      <c r="Z4189" s="20"/>
      <c r="AK4189" s="20"/>
      <c r="AL4189" s="20"/>
      <c r="BS4189" s="10"/>
    </row>
    <row r="4190" spans="26:71" s="4" customFormat="1">
      <c r="Z4190" s="20"/>
      <c r="AK4190" s="20"/>
      <c r="AL4190" s="20"/>
      <c r="BS4190" s="10"/>
    </row>
    <row r="4191" spans="26:71" s="4" customFormat="1">
      <c r="Z4191" s="20"/>
      <c r="AK4191" s="20"/>
      <c r="BS4191" s="10"/>
    </row>
    <row r="4192" spans="26:71" s="4" customFormat="1">
      <c r="Z4192" s="20"/>
      <c r="AK4192" s="20"/>
      <c r="AL4192" s="20"/>
      <c r="BS4192" s="10"/>
    </row>
    <row r="4193" spans="26:114" s="4" customFormat="1">
      <c r="Z4193" s="20"/>
      <c r="AK4193" s="20"/>
      <c r="AL4193" s="20"/>
      <c r="BS4193" s="10"/>
      <c r="DJ4193" s="20"/>
    </row>
    <row r="4194" spans="26:114" s="4" customFormat="1">
      <c r="Z4194" s="20"/>
      <c r="AK4194" s="20"/>
      <c r="BS4194" s="10"/>
      <c r="DJ4194" s="20"/>
    </row>
    <row r="4195" spans="26:114" s="4" customFormat="1">
      <c r="Z4195" s="20"/>
      <c r="AK4195" s="20"/>
      <c r="BS4195" s="10"/>
      <c r="DJ4195" s="20"/>
    </row>
    <row r="4196" spans="26:114" s="4" customFormat="1">
      <c r="Z4196" s="20"/>
      <c r="AK4196" s="20"/>
      <c r="AL4196" s="20"/>
      <c r="BS4196" s="10"/>
    </row>
    <row r="4197" spans="26:114" s="4" customFormat="1">
      <c r="Z4197" s="20"/>
      <c r="AK4197" s="20"/>
      <c r="BS4197" s="10"/>
      <c r="DJ4197" s="20"/>
    </row>
    <row r="4198" spans="26:114" s="4" customFormat="1">
      <c r="Z4198" s="20"/>
      <c r="AK4198" s="20"/>
      <c r="BS4198" s="10"/>
    </row>
    <row r="4199" spans="26:114" s="4" customFormat="1">
      <c r="Z4199" s="20"/>
      <c r="AK4199" s="20"/>
      <c r="AL4199" s="20"/>
      <c r="BS4199" s="10"/>
    </row>
    <row r="4200" spans="26:114" s="4" customFormat="1">
      <c r="Z4200" s="20"/>
      <c r="AK4200" s="20"/>
      <c r="BS4200" s="10"/>
      <c r="DJ4200" s="20"/>
    </row>
    <row r="4201" spans="26:114" s="4" customFormat="1">
      <c r="Z4201" s="20"/>
      <c r="AK4201" s="20"/>
      <c r="AL4201" s="20"/>
      <c r="BS4201" s="10"/>
    </row>
    <row r="4202" spans="26:114" s="4" customFormat="1">
      <c r="Z4202" s="20"/>
      <c r="AK4202" s="20"/>
      <c r="AL4202" s="20"/>
      <c r="BS4202" s="10"/>
    </row>
    <row r="4203" spans="26:114" s="4" customFormat="1">
      <c r="Z4203" s="20"/>
      <c r="AK4203" s="20"/>
      <c r="AL4203" s="20"/>
      <c r="BS4203" s="10"/>
    </row>
    <row r="4204" spans="26:114" s="4" customFormat="1">
      <c r="Z4204" s="20"/>
      <c r="AK4204" s="20"/>
      <c r="BS4204" s="10"/>
      <c r="DJ4204" s="20"/>
    </row>
    <row r="4205" spans="26:114" s="4" customFormat="1">
      <c r="Z4205" s="20"/>
      <c r="AK4205" s="20"/>
      <c r="AL4205" s="20"/>
      <c r="BS4205" s="10"/>
      <c r="DJ4205" s="20"/>
    </row>
    <row r="4206" spans="26:114" s="4" customFormat="1">
      <c r="Z4206" s="20"/>
      <c r="AK4206" s="20"/>
      <c r="AL4206" s="20"/>
      <c r="BS4206" s="10"/>
    </row>
    <row r="4207" spans="26:114" s="4" customFormat="1">
      <c r="Z4207" s="20"/>
      <c r="AK4207" s="20"/>
      <c r="AL4207" s="20"/>
      <c r="BS4207" s="10"/>
    </row>
    <row r="4208" spans="26:114" s="4" customFormat="1">
      <c r="Z4208" s="20"/>
      <c r="AK4208" s="20"/>
      <c r="AL4208" s="20"/>
      <c r="BS4208" s="10"/>
    </row>
    <row r="4209" spans="26:114" s="4" customFormat="1">
      <c r="Z4209" s="20"/>
      <c r="AK4209" s="20"/>
      <c r="BS4209" s="10"/>
      <c r="DJ4209" s="20"/>
    </row>
    <row r="4210" spans="26:114" s="4" customFormat="1">
      <c r="Z4210" s="20"/>
      <c r="AK4210" s="20"/>
      <c r="BS4210" s="10"/>
    </row>
    <row r="4211" spans="26:114" s="4" customFormat="1">
      <c r="Z4211" s="20"/>
      <c r="AK4211" s="20"/>
      <c r="AL4211" s="20"/>
      <c r="BS4211" s="10"/>
    </row>
    <row r="4212" spans="26:114" s="4" customFormat="1">
      <c r="Z4212" s="20"/>
      <c r="AK4212" s="20"/>
      <c r="AL4212" s="20"/>
      <c r="BS4212" s="10"/>
    </row>
    <row r="4213" spans="26:114" s="4" customFormat="1">
      <c r="Z4213" s="20"/>
      <c r="AK4213" s="20"/>
      <c r="AL4213" s="20"/>
      <c r="BS4213" s="10"/>
      <c r="DJ4213" s="20"/>
    </row>
    <row r="4214" spans="26:114" s="4" customFormat="1">
      <c r="Z4214" s="20"/>
      <c r="AK4214" s="20"/>
      <c r="AL4214" s="20"/>
      <c r="BS4214" s="10"/>
    </row>
    <row r="4215" spans="26:114" s="4" customFormat="1">
      <c r="Z4215" s="20"/>
      <c r="AK4215" s="20"/>
      <c r="AL4215" s="20"/>
      <c r="BS4215" s="10"/>
    </row>
    <row r="4216" spans="26:114" s="4" customFormat="1">
      <c r="Z4216" s="20"/>
      <c r="AK4216" s="20"/>
      <c r="AL4216" s="20"/>
      <c r="BS4216" s="10"/>
    </row>
    <row r="4217" spans="26:114" s="4" customFormat="1">
      <c r="Z4217" s="20"/>
      <c r="AK4217" s="20"/>
      <c r="AL4217" s="20"/>
      <c r="BS4217" s="10"/>
    </row>
    <row r="4218" spans="26:114" s="4" customFormat="1">
      <c r="Z4218" s="20"/>
      <c r="AK4218" s="20"/>
      <c r="AL4218" s="20"/>
      <c r="BS4218" s="10"/>
    </row>
    <row r="4219" spans="26:114" s="4" customFormat="1">
      <c r="Z4219" s="20"/>
      <c r="AK4219" s="20"/>
      <c r="AL4219" s="20"/>
      <c r="BS4219" s="10"/>
    </row>
    <row r="4220" spans="26:114" s="4" customFormat="1">
      <c r="Z4220" s="20"/>
      <c r="AK4220" s="20"/>
      <c r="AL4220" s="20"/>
      <c r="BS4220" s="10"/>
    </row>
    <row r="4221" spans="26:114" s="4" customFormat="1">
      <c r="Z4221" s="20"/>
      <c r="AK4221" s="20"/>
      <c r="AL4221" s="20"/>
      <c r="BS4221" s="10"/>
    </row>
    <row r="4222" spans="26:114" s="4" customFormat="1">
      <c r="Z4222" s="20"/>
      <c r="AK4222" s="20"/>
      <c r="AL4222" s="20"/>
      <c r="BS4222" s="10"/>
    </row>
    <row r="4223" spans="26:114" s="4" customFormat="1">
      <c r="Z4223" s="20"/>
      <c r="AK4223" s="20"/>
      <c r="AL4223" s="20"/>
      <c r="BS4223" s="10"/>
    </row>
    <row r="4224" spans="26:114" s="4" customFormat="1">
      <c r="Z4224" s="20"/>
      <c r="AK4224" s="20"/>
      <c r="AL4224" s="20"/>
      <c r="BS4224" s="10"/>
    </row>
    <row r="4225" spans="26:114" s="4" customFormat="1">
      <c r="Z4225" s="20"/>
      <c r="AK4225" s="20"/>
      <c r="BS4225" s="10"/>
    </row>
    <row r="4226" spans="26:114" s="4" customFormat="1">
      <c r="Z4226" s="20"/>
      <c r="AK4226" s="20"/>
      <c r="AL4226" s="20"/>
      <c r="BS4226" s="10"/>
    </row>
    <row r="4227" spans="26:114" s="4" customFormat="1">
      <c r="Z4227" s="20"/>
      <c r="AK4227" s="20"/>
      <c r="BS4227" s="10"/>
    </row>
    <row r="4228" spans="26:114" s="4" customFormat="1">
      <c r="Z4228" s="20"/>
      <c r="AK4228" s="20"/>
      <c r="BS4228" s="10"/>
    </row>
    <row r="4229" spans="26:114" s="4" customFormat="1">
      <c r="Z4229" s="20"/>
      <c r="AK4229" s="20"/>
      <c r="AL4229" s="20"/>
      <c r="BS4229" s="10"/>
    </row>
    <row r="4230" spans="26:114" s="4" customFormat="1">
      <c r="Z4230" s="20"/>
      <c r="AK4230" s="20"/>
      <c r="AL4230" s="20"/>
      <c r="BS4230" s="10"/>
      <c r="DJ4230" s="20"/>
    </row>
    <row r="4231" spans="26:114" s="4" customFormat="1">
      <c r="Z4231" s="20"/>
      <c r="AK4231" s="20"/>
      <c r="AL4231" s="20"/>
      <c r="BS4231" s="10"/>
    </row>
    <row r="4232" spans="26:114" s="4" customFormat="1">
      <c r="Z4232" s="20"/>
      <c r="AK4232" s="20"/>
      <c r="AL4232" s="20"/>
      <c r="BS4232" s="10"/>
    </row>
    <row r="4233" spans="26:114" s="4" customFormat="1">
      <c r="Z4233" s="20"/>
      <c r="AK4233" s="20"/>
      <c r="AL4233" s="20"/>
      <c r="BS4233" s="10"/>
    </row>
    <row r="4234" spans="26:114" s="4" customFormat="1">
      <c r="Z4234" s="20"/>
      <c r="AK4234" s="20"/>
      <c r="AL4234" s="20"/>
      <c r="BS4234" s="10"/>
    </row>
    <row r="4235" spans="26:114" s="4" customFormat="1">
      <c r="Z4235" s="20"/>
      <c r="AK4235" s="20"/>
      <c r="BS4235" s="10"/>
    </row>
    <row r="4236" spans="26:114" s="4" customFormat="1">
      <c r="Z4236" s="20"/>
      <c r="AK4236" s="20"/>
      <c r="AL4236" s="20"/>
      <c r="BS4236" s="10"/>
    </row>
    <row r="4237" spans="26:114" s="4" customFormat="1">
      <c r="Z4237" s="20"/>
      <c r="AK4237" s="20"/>
      <c r="BS4237" s="10"/>
    </row>
    <row r="4238" spans="26:114" s="4" customFormat="1">
      <c r="Z4238" s="20"/>
      <c r="AK4238" s="20"/>
      <c r="AL4238" s="20"/>
      <c r="BS4238" s="10"/>
    </row>
    <row r="4239" spans="26:114" s="4" customFormat="1">
      <c r="Z4239" s="20"/>
      <c r="AK4239" s="20"/>
      <c r="AL4239" s="20"/>
      <c r="BS4239" s="10"/>
    </row>
    <row r="4240" spans="26:114" s="4" customFormat="1">
      <c r="Z4240" s="20"/>
      <c r="AK4240" s="20"/>
      <c r="AL4240" s="20"/>
      <c r="BS4240" s="10"/>
    </row>
    <row r="4241" spans="26:114" s="4" customFormat="1">
      <c r="Z4241" s="20"/>
      <c r="AK4241" s="20"/>
      <c r="AL4241" s="20"/>
      <c r="BS4241" s="10"/>
    </row>
    <row r="4242" spans="26:114" s="4" customFormat="1">
      <c r="Z4242" s="20"/>
      <c r="AK4242" s="20"/>
      <c r="AL4242" s="20"/>
      <c r="BS4242" s="10"/>
    </row>
    <row r="4243" spans="26:114" s="4" customFormat="1">
      <c r="Z4243" s="20"/>
      <c r="AK4243" s="20"/>
      <c r="AL4243" s="20"/>
      <c r="BS4243" s="10"/>
    </row>
    <row r="4244" spans="26:114" s="4" customFormat="1">
      <c r="Z4244" s="20"/>
      <c r="AK4244" s="20"/>
      <c r="AL4244" s="20"/>
      <c r="BS4244" s="10"/>
      <c r="DJ4244" s="20"/>
    </row>
    <row r="4245" spans="26:114" s="4" customFormat="1">
      <c r="Z4245" s="20"/>
      <c r="AK4245" s="20"/>
      <c r="AL4245" s="20"/>
      <c r="BS4245" s="10"/>
    </row>
    <row r="4246" spans="26:114" s="4" customFormat="1">
      <c r="Z4246" s="20"/>
      <c r="AK4246" s="20"/>
      <c r="BS4246" s="10"/>
    </row>
    <row r="4247" spans="26:114" s="4" customFormat="1">
      <c r="Z4247" s="20"/>
      <c r="AK4247" s="20"/>
      <c r="AL4247" s="20"/>
      <c r="BS4247" s="10"/>
    </row>
    <row r="4248" spans="26:114" s="4" customFormat="1">
      <c r="Z4248" s="20"/>
      <c r="AK4248" s="20"/>
      <c r="BS4248" s="10"/>
      <c r="DJ4248" s="20"/>
    </row>
    <row r="4249" spans="26:114" s="4" customFormat="1">
      <c r="Z4249" s="20"/>
      <c r="AK4249" s="20"/>
      <c r="AL4249" s="20"/>
      <c r="BS4249" s="10"/>
      <c r="DJ4249" s="20"/>
    </row>
    <row r="4250" spans="26:114" s="4" customFormat="1">
      <c r="Z4250" s="20"/>
      <c r="AK4250" s="20"/>
      <c r="BS4250" s="10"/>
    </row>
    <row r="4251" spans="26:114" s="4" customFormat="1">
      <c r="Z4251" s="20"/>
      <c r="AK4251" s="20"/>
      <c r="BS4251" s="10"/>
    </row>
    <row r="4252" spans="26:114" s="4" customFormat="1">
      <c r="Z4252" s="20"/>
      <c r="AK4252" s="20"/>
      <c r="BS4252" s="10"/>
    </row>
    <row r="4253" spans="26:114" s="4" customFormat="1">
      <c r="Z4253" s="20"/>
      <c r="AK4253" s="20"/>
      <c r="AL4253" s="20"/>
      <c r="BS4253" s="10"/>
    </row>
    <row r="4254" spans="26:114" s="4" customFormat="1">
      <c r="Z4254" s="20"/>
      <c r="AK4254" s="20"/>
      <c r="AL4254" s="20"/>
      <c r="BS4254" s="10"/>
    </row>
    <row r="4255" spans="26:114" s="4" customFormat="1">
      <c r="Z4255" s="20"/>
      <c r="AK4255" s="20"/>
      <c r="AL4255" s="20"/>
      <c r="BS4255" s="10"/>
    </row>
    <row r="4256" spans="26:114" s="4" customFormat="1">
      <c r="Z4256" s="20"/>
      <c r="AK4256" s="20"/>
      <c r="AL4256" s="20"/>
      <c r="BS4256" s="10"/>
    </row>
    <row r="4257" spans="26:71" s="4" customFormat="1">
      <c r="Z4257" s="20"/>
      <c r="AK4257" s="20"/>
      <c r="BS4257" s="10"/>
    </row>
    <row r="4258" spans="26:71" s="4" customFormat="1">
      <c r="Z4258" s="20"/>
      <c r="AK4258" s="20"/>
      <c r="AL4258" s="20"/>
      <c r="BS4258" s="10"/>
    </row>
    <row r="4259" spans="26:71" s="4" customFormat="1">
      <c r="Z4259" s="20"/>
      <c r="AK4259" s="20"/>
      <c r="AL4259" s="20"/>
      <c r="BS4259" s="10"/>
    </row>
    <row r="4260" spans="26:71" s="4" customFormat="1">
      <c r="Z4260" s="20"/>
      <c r="AK4260" s="20"/>
      <c r="BS4260" s="10"/>
    </row>
    <row r="4261" spans="26:71" s="4" customFormat="1">
      <c r="Z4261" s="20"/>
      <c r="AK4261" s="20"/>
      <c r="BS4261" s="10"/>
    </row>
    <row r="4262" spans="26:71" s="4" customFormat="1">
      <c r="Z4262" s="20"/>
      <c r="AK4262" s="20"/>
      <c r="BS4262" s="10"/>
    </row>
    <row r="4263" spans="26:71" s="4" customFormat="1">
      <c r="Z4263" s="20"/>
      <c r="AK4263" s="20"/>
      <c r="BS4263" s="10"/>
    </row>
    <row r="4264" spans="26:71" s="4" customFormat="1">
      <c r="Z4264" s="20"/>
      <c r="AK4264" s="20"/>
      <c r="BS4264" s="10"/>
    </row>
    <row r="4265" spans="26:71" s="4" customFormat="1">
      <c r="Z4265" s="20"/>
      <c r="AK4265" s="20"/>
      <c r="AL4265" s="20"/>
      <c r="BS4265" s="10"/>
    </row>
    <row r="4266" spans="26:71" s="4" customFormat="1">
      <c r="Z4266" s="20"/>
      <c r="AK4266" s="20"/>
      <c r="BS4266" s="10"/>
    </row>
    <row r="4267" spans="26:71" s="4" customFormat="1">
      <c r="Z4267" s="20"/>
      <c r="AK4267" s="20"/>
      <c r="AL4267" s="20"/>
      <c r="BS4267" s="10"/>
    </row>
    <row r="4268" spans="26:71" s="4" customFormat="1">
      <c r="Z4268" s="20"/>
      <c r="AK4268" s="20"/>
      <c r="BS4268" s="10"/>
    </row>
    <row r="4269" spans="26:71" s="4" customFormat="1">
      <c r="Z4269" s="20"/>
      <c r="AK4269" s="20"/>
      <c r="BS4269" s="10"/>
    </row>
    <row r="4270" spans="26:71" s="4" customFormat="1">
      <c r="Z4270" s="20"/>
      <c r="AK4270" s="20"/>
      <c r="AL4270" s="20"/>
      <c r="BS4270" s="10"/>
    </row>
    <row r="4271" spans="26:71" s="4" customFormat="1">
      <c r="Z4271" s="20"/>
      <c r="AK4271" s="20"/>
      <c r="BS4271" s="10"/>
    </row>
    <row r="4272" spans="26:71" s="4" customFormat="1">
      <c r="Z4272" s="20"/>
      <c r="AK4272" s="20"/>
      <c r="BS4272" s="10"/>
    </row>
    <row r="4273" spans="26:114" s="4" customFormat="1">
      <c r="Z4273" s="20"/>
      <c r="AK4273" s="20"/>
      <c r="BS4273" s="10"/>
    </row>
    <row r="4274" spans="26:114" s="4" customFormat="1">
      <c r="Z4274" s="20"/>
      <c r="AK4274" s="20"/>
      <c r="AL4274" s="20"/>
      <c r="BS4274" s="10"/>
      <c r="DJ4274" s="20"/>
    </row>
    <row r="4275" spans="26:114" s="4" customFormat="1">
      <c r="Z4275" s="20"/>
      <c r="AK4275" s="20"/>
      <c r="AL4275" s="20"/>
      <c r="BS4275" s="10"/>
    </row>
    <row r="4276" spans="26:114" s="4" customFormat="1">
      <c r="Z4276" s="20"/>
      <c r="AK4276" s="20"/>
      <c r="AL4276" s="20"/>
      <c r="BS4276" s="10"/>
    </row>
    <row r="4277" spans="26:114" s="4" customFormat="1">
      <c r="Z4277" s="20"/>
      <c r="AK4277" s="20"/>
      <c r="BS4277" s="10"/>
    </row>
    <row r="4278" spans="26:114" s="4" customFormat="1">
      <c r="Z4278" s="20"/>
      <c r="AK4278" s="20"/>
      <c r="AL4278" s="20"/>
      <c r="BS4278" s="10"/>
    </row>
    <row r="4279" spans="26:114" s="4" customFormat="1">
      <c r="Z4279" s="20"/>
      <c r="AK4279" s="20"/>
      <c r="AL4279" s="20"/>
      <c r="BS4279" s="10"/>
    </row>
    <row r="4280" spans="26:114" s="4" customFormat="1">
      <c r="Z4280" s="20"/>
      <c r="AK4280" s="20"/>
      <c r="BS4280" s="10"/>
      <c r="DJ4280" s="20"/>
    </row>
    <row r="4281" spans="26:114" s="4" customFormat="1">
      <c r="Z4281" s="20"/>
      <c r="AK4281" s="20"/>
      <c r="AL4281" s="20"/>
      <c r="BS4281" s="10"/>
    </row>
    <row r="4282" spans="26:114" s="4" customFormat="1">
      <c r="Z4282" s="20"/>
      <c r="AK4282" s="20"/>
      <c r="BS4282" s="10"/>
    </row>
    <row r="4283" spans="26:114" s="4" customFormat="1">
      <c r="Z4283" s="20"/>
      <c r="AK4283" s="20"/>
      <c r="AL4283" s="20"/>
      <c r="BS4283" s="10"/>
    </row>
    <row r="4284" spans="26:114" s="4" customFormat="1">
      <c r="Z4284" s="20"/>
      <c r="AK4284" s="20"/>
      <c r="AL4284" s="20"/>
      <c r="BS4284" s="10"/>
    </row>
    <row r="4285" spans="26:114" s="4" customFormat="1">
      <c r="Z4285" s="20"/>
      <c r="AK4285" s="20"/>
      <c r="AL4285" s="20"/>
      <c r="BS4285" s="10"/>
    </row>
    <row r="4286" spans="26:114" s="4" customFormat="1">
      <c r="Z4286" s="20"/>
      <c r="AK4286" s="20"/>
      <c r="AL4286" s="20"/>
      <c r="BS4286" s="10"/>
    </row>
    <row r="4287" spans="26:114" s="4" customFormat="1">
      <c r="Z4287" s="20"/>
      <c r="AK4287" s="20"/>
      <c r="AL4287" s="20"/>
      <c r="BS4287" s="10"/>
    </row>
    <row r="4288" spans="26:114" s="4" customFormat="1">
      <c r="Z4288" s="20"/>
      <c r="AK4288" s="20"/>
      <c r="AL4288" s="20"/>
      <c r="BS4288" s="10"/>
    </row>
    <row r="4289" spans="26:114" s="4" customFormat="1">
      <c r="Z4289" s="20"/>
      <c r="AK4289" s="20"/>
      <c r="AL4289" s="20"/>
      <c r="BS4289" s="10"/>
    </row>
    <row r="4290" spans="26:114" s="4" customFormat="1">
      <c r="Z4290" s="20"/>
      <c r="AK4290" s="20"/>
      <c r="AL4290" s="20"/>
      <c r="BS4290" s="10"/>
    </row>
    <row r="4291" spans="26:114" s="4" customFormat="1">
      <c r="Z4291" s="20"/>
      <c r="AK4291" s="20"/>
      <c r="AL4291" s="20"/>
      <c r="BS4291" s="10"/>
    </row>
    <row r="4292" spans="26:114" s="4" customFormat="1">
      <c r="Z4292" s="20"/>
      <c r="AK4292" s="20"/>
      <c r="AL4292" s="20"/>
      <c r="BS4292" s="10"/>
    </row>
    <row r="4293" spans="26:114" s="4" customFormat="1">
      <c r="Z4293" s="20"/>
      <c r="AK4293" s="20"/>
      <c r="AL4293" s="20"/>
      <c r="BS4293" s="10"/>
    </row>
    <row r="4294" spans="26:114" s="4" customFormat="1">
      <c r="Z4294" s="20"/>
      <c r="AK4294" s="20"/>
      <c r="AL4294" s="20"/>
      <c r="BS4294" s="10"/>
    </row>
    <row r="4295" spans="26:114" s="4" customFormat="1">
      <c r="Z4295" s="20"/>
      <c r="AK4295" s="20"/>
      <c r="BS4295" s="10"/>
    </row>
    <row r="4296" spans="26:114" s="4" customFormat="1">
      <c r="Z4296" s="20"/>
      <c r="AK4296" s="20"/>
      <c r="AL4296" s="20"/>
      <c r="BS4296" s="10"/>
    </row>
    <row r="4297" spans="26:114" s="4" customFormat="1">
      <c r="Z4297" s="20"/>
      <c r="AK4297" s="20"/>
      <c r="AL4297" s="20"/>
      <c r="BS4297" s="10"/>
    </row>
    <row r="4298" spans="26:114" s="4" customFormat="1">
      <c r="Z4298" s="20"/>
      <c r="AK4298" s="20"/>
      <c r="AL4298" s="20"/>
      <c r="BS4298" s="10"/>
    </row>
    <row r="4299" spans="26:114" s="4" customFormat="1">
      <c r="Z4299" s="20"/>
      <c r="AK4299" s="20"/>
      <c r="AL4299" s="20"/>
      <c r="BS4299" s="10"/>
      <c r="DJ4299" s="20"/>
    </row>
    <row r="4300" spans="26:114" s="4" customFormat="1">
      <c r="Z4300" s="20"/>
      <c r="AK4300" s="20"/>
      <c r="AL4300" s="20"/>
      <c r="BS4300" s="10"/>
      <c r="DJ4300" s="20"/>
    </row>
    <row r="4301" spans="26:114" s="4" customFormat="1">
      <c r="Z4301" s="20"/>
      <c r="AK4301" s="20"/>
      <c r="AL4301" s="20"/>
      <c r="BS4301" s="10"/>
      <c r="DJ4301" s="20"/>
    </row>
    <row r="4302" spans="26:114" s="4" customFormat="1">
      <c r="Z4302" s="20"/>
      <c r="AK4302" s="20"/>
      <c r="AL4302" s="20"/>
      <c r="BS4302" s="10"/>
      <c r="DJ4302" s="20"/>
    </row>
    <row r="4303" spans="26:114" s="4" customFormat="1">
      <c r="Z4303" s="20"/>
      <c r="AK4303" s="20"/>
      <c r="BS4303" s="10"/>
      <c r="DJ4303" s="20"/>
    </row>
    <row r="4304" spans="26:114" s="4" customFormat="1">
      <c r="Z4304" s="20"/>
      <c r="AK4304" s="20"/>
      <c r="AL4304" s="20"/>
      <c r="BS4304" s="10"/>
    </row>
    <row r="4305" spans="26:114" s="4" customFormat="1">
      <c r="Z4305" s="20"/>
      <c r="AK4305" s="20"/>
      <c r="AL4305" s="20"/>
      <c r="BS4305" s="10"/>
    </row>
    <row r="4306" spans="26:114" s="4" customFormat="1">
      <c r="Z4306" s="20"/>
      <c r="AK4306" s="20"/>
      <c r="AL4306" s="20"/>
      <c r="BS4306" s="10"/>
    </row>
    <row r="4307" spans="26:114" s="4" customFormat="1">
      <c r="Z4307" s="20"/>
      <c r="AK4307" s="20"/>
      <c r="AL4307" s="20"/>
      <c r="BS4307" s="10"/>
      <c r="DJ4307" s="20"/>
    </row>
    <row r="4308" spans="26:114" s="4" customFormat="1">
      <c r="Z4308" s="20"/>
      <c r="AK4308" s="20"/>
      <c r="AL4308" s="20"/>
      <c r="BS4308" s="10"/>
    </row>
    <row r="4309" spans="26:114" s="4" customFormat="1">
      <c r="Z4309" s="20"/>
      <c r="AK4309" s="20"/>
      <c r="AL4309" s="20"/>
      <c r="BS4309" s="10"/>
    </row>
    <row r="4310" spans="26:114" s="4" customFormat="1">
      <c r="Z4310" s="20"/>
      <c r="AK4310" s="20"/>
      <c r="AL4310" s="20"/>
      <c r="BS4310" s="10"/>
    </row>
    <row r="4311" spans="26:114" s="4" customFormat="1">
      <c r="Z4311" s="20"/>
      <c r="AK4311" s="20"/>
      <c r="AL4311" s="20"/>
      <c r="BS4311" s="10"/>
    </row>
    <row r="4312" spans="26:114" s="4" customFormat="1">
      <c r="Z4312" s="20"/>
      <c r="AK4312" s="20"/>
      <c r="AL4312" s="20"/>
      <c r="BS4312" s="10"/>
      <c r="DJ4312" s="20"/>
    </row>
    <row r="4313" spans="26:114" s="4" customFormat="1">
      <c r="Z4313" s="20"/>
      <c r="AK4313" s="20"/>
      <c r="AL4313" s="20"/>
      <c r="BS4313" s="10"/>
    </row>
    <row r="4314" spans="26:114" s="4" customFormat="1">
      <c r="Z4314" s="20"/>
      <c r="AK4314" s="20"/>
      <c r="AL4314" s="20"/>
      <c r="BS4314" s="10"/>
    </row>
    <row r="4315" spans="26:114" s="4" customFormat="1">
      <c r="Z4315" s="20"/>
      <c r="AK4315" s="20"/>
      <c r="BS4315" s="10"/>
    </row>
    <row r="4316" spans="26:114" s="4" customFormat="1">
      <c r="Z4316" s="20"/>
      <c r="AK4316" s="20"/>
      <c r="BS4316" s="10"/>
    </row>
    <row r="4317" spans="26:114" s="4" customFormat="1">
      <c r="Z4317" s="20"/>
      <c r="AK4317" s="20"/>
      <c r="BS4317" s="10"/>
      <c r="DJ4317" s="20"/>
    </row>
    <row r="4318" spans="26:114" s="4" customFormat="1">
      <c r="Z4318" s="20"/>
      <c r="AK4318" s="20"/>
      <c r="BS4318" s="10"/>
      <c r="DJ4318" s="20"/>
    </row>
    <row r="4319" spans="26:114" s="4" customFormat="1">
      <c r="Z4319" s="20"/>
      <c r="AK4319" s="20"/>
      <c r="BS4319" s="10"/>
    </row>
    <row r="4320" spans="26:114" s="4" customFormat="1">
      <c r="Z4320" s="20"/>
      <c r="AK4320" s="20"/>
      <c r="BS4320" s="10"/>
      <c r="DJ4320" s="20"/>
    </row>
    <row r="4321" spans="26:114" s="4" customFormat="1">
      <c r="Z4321" s="20"/>
      <c r="AK4321" s="20"/>
      <c r="AL4321" s="20"/>
      <c r="BS4321" s="10"/>
    </row>
    <row r="4322" spans="26:114" s="4" customFormat="1">
      <c r="Z4322" s="20"/>
      <c r="AK4322" s="20"/>
      <c r="BS4322" s="10"/>
      <c r="DJ4322" s="20"/>
    </row>
    <row r="4323" spans="26:114" s="4" customFormat="1">
      <c r="Z4323" s="20"/>
      <c r="AK4323" s="20"/>
      <c r="BS4323" s="10"/>
    </row>
    <row r="4324" spans="26:114" s="4" customFormat="1">
      <c r="Z4324" s="20"/>
      <c r="AK4324" s="20"/>
      <c r="AL4324" s="20"/>
      <c r="BS4324" s="10"/>
    </row>
    <row r="4325" spans="26:114" s="4" customFormat="1">
      <c r="Z4325" s="20"/>
      <c r="AK4325" s="20"/>
      <c r="BS4325" s="10"/>
    </row>
    <row r="4326" spans="26:114" s="4" customFormat="1">
      <c r="Z4326" s="20"/>
      <c r="AK4326" s="20"/>
      <c r="AL4326" s="20"/>
      <c r="BS4326" s="10"/>
    </row>
    <row r="4327" spans="26:114" s="4" customFormat="1">
      <c r="Z4327" s="20"/>
      <c r="AK4327" s="20"/>
      <c r="AL4327" s="20"/>
      <c r="BS4327" s="10"/>
      <c r="DJ4327" s="20"/>
    </row>
    <row r="4328" spans="26:114" s="4" customFormat="1">
      <c r="Z4328" s="20"/>
      <c r="AK4328" s="20"/>
      <c r="AL4328" s="20"/>
      <c r="BS4328" s="10"/>
      <c r="DJ4328" s="20"/>
    </row>
    <row r="4329" spans="26:114" s="4" customFormat="1">
      <c r="Z4329" s="20"/>
      <c r="AK4329" s="20"/>
      <c r="AL4329" s="20"/>
      <c r="BS4329" s="10"/>
    </row>
    <row r="4330" spans="26:114" s="4" customFormat="1">
      <c r="Z4330" s="20"/>
      <c r="AK4330" s="20"/>
      <c r="BS4330" s="10"/>
      <c r="DJ4330" s="20"/>
    </row>
    <row r="4331" spans="26:114" s="4" customFormat="1">
      <c r="Z4331" s="20"/>
      <c r="AK4331" s="20"/>
      <c r="AL4331" s="20"/>
      <c r="BS4331" s="10"/>
      <c r="DJ4331" s="20"/>
    </row>
    <row r="4332" spans="26:114" s="4" customFormat="1">
      <c r="Z4332" s="20"/>
      <c r="AK4332" s="20"/>
      <c r="AL4332" s="20"/>
      <c r="BS4332" s="10"/>
      <c r="DJ4332" s="20"/>
    </row>
    <row r="4333" spans="26:114" s="4" customFormat="1">
      <c r="Z4333" s="20"/>
      <c r="AK4333" s="20"/>
      <c r="BS4333" s="10"/>
    </row>
    <row r="4334" spans="26:114" s="4" customFormat="1">
      <c r="Z4334" s="20"/>
      <c r="AK4334" s="20"/>
      <c r="AL4334" s="20"/>
      <c r="BS4334" s="10"/>
      <c r="DJ4334" s="20"/>
    </row>
    <row r="4335" spans="26:114" s="4" customFormat="1">
      <c r="Z4335" s="20"/>
      <c r="AK4335" s="20"/>
      <c r="BS4335" s="10"/>
    </row>
    <row r="4336" spans="26:114" s="4" customFormat="1">
      <c r="Z4336" s="20"/>
      <c r="AK4336" s="20"/>
      <c r="BS4336" s="10"/>
      <c r="DJ4336" s="20"/>
    </row>
    <row r="4337" spans="26:114" s="4" customFormat="1">
      <c r="Z4337" s="20"/>
      <c r="AK4337" s="20"/>
      <c r="AL4337" s="20"/>
      <c r="BS4337" s="10"/>
    </row>
    <row r="4338" spans="26:114" s="4" customFormat="1">
      <c r="Z4338" s="20"/>
      <c r="AK4338" s="20"/>
      <c r="AL4338" s="20"/>
      <c r="BS4338" s="10"/>
      <c r="DJ4338" s="20"/>
    </row>
    <row r="4339" spans="26:114" s="4" customFormat="1">
      <c r="Z4339" s="20"/>
      <c r="AK4339" s="20"/>
      <c r="BS4339" s="10"/>
    </row>
    <row r="4340" spans="26:114" s="4" customFormat="1">
      <c r="Z4340" s="20"/>
      <c r="AK4340" s="20"/>
      <c r="BS4340" s="10"/>
    </row>
    <row r="4341" spans="26:114" s="4" customFormat="1">
      <c r="Z4341" s="20"/>
      <c r="AK4341" s="20"/>
      <c r="BS4341" s="10"/>
    </row>
    <row r="4342" spans="26:114" s="4" customFormat="1">
      <c r="Z4342" s="20"/>
      <c r="AK4342" s="20"/>
      <c r="BS4342" s="10"/>
    </row>
    <row r="4343" spans="26:114" s="4" customFormat="1">
      <c r="Z4343" s="20"/>
      <c r="AK4343" s="20"/>
      <c r="BS4343" s="10"/>
    </row>
    <row r="4344" spans="26:114" s="4" customFormat="1">
      <c r="Z4344" s="20"/>
      <c r="AK4344" s="20"/>
      <c r="BS4344" s="10"/>
    </row>
    <row r="4345" spans="26:114" s="4" customFormat="1">
      <c r="Z4345" s="20"/>
      <c r="AK4345" s="20"/>
      <c r="BS4345" s="10"/>
    </row>
    <row r="4346" spans="26:114" s="4" customFormat="1">
      <c r="Z4346" s="20"/>
      <c r="AK4346" s="20"/>
      <c r="AL4346" s="20"/>
      <c r="BS4346" s="10"/>
    </row>
    <row r="4347" spans="26:114" s="4" customFormat="1">
      <c r="Z4347" s="20"/>
      <c r="AK4347" s="20"/>
      <c r="BS4347" s="10"/>
    </row>
    <row r="4348" spans="26:114" s="4" customFormat="1">
      <c r="Z4348" s="20"/>
      <c r="AK4348" s="20"/>
      <c r="AL4348" s="20"/>
      <c r="BS4348" s="10"/>
    </row>
    <row r="4349" spans="26:114" s="4" customFormat="1">
      <c r="Z4349" s="20"/>
      <c r="AK4349" s="20"/>
      <c r="AL4349" s="20"/>
      <c r="BS4349" s="10"/>
    </row>
    <row r="4350" spans="26:114" s="4" customFormat="1">
      <c r="Z4350" s="20"/>
      <c r="AK4350" s="20"/>
      <c r="AL4350" s="20"/>
      <c r="BS4350" s="10"/>
    </row>
    <row r="4351" spans="26:114" s="4" customFormat="1">
      <c r="Z4351" s="20"/>
      <c r="AK4351" s="20"/>
      <c r="AL4351" s="20"/>
      <c r="BS4351" s="10"/>
    </row>
    <row r="4352" spans="26:114" s="4" customFormat="1">
      <c r="Z4352" s="20"/>
      <c r="AK4352" s="20"/>
      <c r="AL4352" s="20"/>
      <c r="BS4352" s="10"/>
    </row>
    <row r="4353" spans="26:114" s="4" customFormat="1">
      <c r="Z4353" s="20"/>
      <c r="AK4353" s="20"/>
      <c r="AL4353" s="20"/>
      <c r="BS4353" s="10"/>
    </row>
    <row r="4354" spans="26:114" s="4" customFormat="1">
      <c r="Z4354" s="20"/>
      <c r="AK4354" s="20"/>
      <c r="BS4354" s="10"/>
    </row>
    <row r="4355" spans="26:114" s="4" customFormat="1">
      <c r="Z4355" s="20"/>
      <c r="AK4355" s="20"/>
      <c r="BS4355" s="10"/>
    </row>
    <row r="4356" spans="26:114" s="4" customFormat="1">
      <c r="Z4356" s="20"/>
      <c r="AK4356" s="20"/>
      <c r="BS4356" s="10"/>
      <c r="DJ4356" s="20"/>
    </row>
    <row r="4357" spans="26:114" s="4" customFormat="1">
      <c r="Z4357" s="20"/>
      <c r="AK4357" s="20"/>
      <c r="BS4357" s="10"/>
    </row>
    <row r="4358" spans="26:114" s="4" customFormat="1">
      <c r="Z4358" s="20"/>
      <c r="AK4358" s="20"/>
      <c r="BS4358" s="10"/>
    </row>
    <row r="4359" spans="26:114" s="4" customFormat="1">
      <c r="Z4359" s="20"/>
      <c r="AK4359" s="20"/>
      <c r="BS4359" s="10"/>
      <c r="DJ4359" s="20"/>
    </row>
    <row r="4360" spans="26:114" s="4" customFormat="1">
      <c r="Z4360" s="20"/>
      <c r="AK4360" s="20"/>
      <c r="BS4360" s="10"/>
    </row>
    <row r="4361" spans="26:114" s="4" customFormat="1">
      <c r="Z4361" s="20"/>
      <c r="AK4361" s="20"/>
      <c r="AL4361" s="20"/>
      <c r="BS4361" s="10"/>
    </row>
    <row r="4362" spans="26:114" s="4" customFormat="1">
      <c r="Z4362" s="20"/>
      <c r="AK4362" s="20"/>
      <c r="AL4362" s="20"/>
      <c r="BS4362" s="10"/>
    </row>
    <row r="4363" spans="26:114" s="4" customFormat="1">
      <c r="Z4363" s="20"/>
      <c r="AK4363" s="20"/>
      <c r="BS4363" s="10"/>
    </row>
    <row r="4364" spans="26:114" s="4" customFormat="1">
      <c r="Z4364" s="20"/>
      <c r="AK4364" s="20"/>
      <c r="BS4364" s="10"/>
    </row>
    <row r="4365" spans="26:114" s="4" customFormat="1">
      <c r="Z4365" s="20"/>
      <c r="AK4365" s="20"/>
      <c r="BS4365" s="10"/>
      <c r="DJ4365" s="20"/>
    </row>
    <row r="4366" spans="26:114" s="4" customFormat="1">
      <c r="Z4366" s="20"/>
      <c r="AK4366" s="20"/>
      <c r="AL4366" s="20"/>
      <c r="BS4366" s="10"/>
    </row>
    <row r="4367" spans="26:114" s="4" customFormat="1">
      <c r="Z4367" s="20"/>
      <c r="AK4367" s="20"/>
      <c r="AL4367" s="20"/>
      <c r="BS4367" s="10"/>
    </row>
    <row r="4368" spans="26:114" s="4" customFormat="1">
      <c r="Z4368" s="20"/>
      <c r="AK4368" s="20"/>
      <c r="AL4368" s="20"/>
      <c r="BS4368" s="10"/>
    </row>
    <row r="4369" spans="26:114" s="4" customFormat="1">
      <c r="Z4369" s="20"/>
      <c r="AK4369" s="20"/>
      <c r="AL4369" s="20"/>
      <c r="BS4369" s="10"/>
    </row>
    <row r="4370" spans="26:114" s="4" customFormat="1">
      <c r="Z4370" s="20"/>
      <c r="AK4370" s="20"/>
      <c r="AL4370" s="20"/>
      <c r="BS4370" s="10"/>
    </row>
    <row r="4371" spans="26:114" s="4" customFormat="1">
      <c r="Z4371" s="20"/>
      <c r="AK4371" s="20"/>
      <c r="BS4371" s="10"/>
    </row>
    <row r="4372" spans="26:114" s="4" customFormat="1">
      <c r="Z4372" s="20"/>
      <c r="AK4372" s="20"/>
      <c r="BS4372" s="10"/>
      <c r="DJ4372" s="20"/>
    </row>
    <row r="4373" spans="26:114" s="4" customFormat="1">
      <c r="Z4373" s="20"/>
      <c r="AK4373" s="20"/>
      <c r="AL4373" s="20"/>
      <c r="BS4373" s="10"/>
    </row>
    <row r="4374" spans="26:114" s="4" customFormat="1">
      <c r="Z4374" s="20"/>
      <c r="AK4374" s="20"/>
      <c r="AL4374" s="20"/>
      <c r="BS4374" s="10"/>
    </row>
    <row r="4375" spans="26:114" s="4" customFormat="1">
      <c r="Z4375" s="20"/>
      <c r="AK4375" s="20"/>
      <c r="AL4375" s="20"/>
      <c r="BS4375" s="10"/>
    </row>
    <row r="4376" spans="26:114" s="4" customFormat="1">
      <c r="Z4376" s="20"/>
      <c r="AK4376" s="20"/>
      <c r="AL4376" s="20"/>
      <c r="BS4376" s="10"/>
    </row>
    <row r="4377" spans="26:114" s="4" customFormat="1">
      <c r="Z4377" s="20"/>
      <c r="AK4377" s="20"/>
      <c r="BS4377" s="10"/>
    </row>
    <row r="4378" spans="26:114" s="4" customFormat="1">
      <c r="Z4378" s="20"/>
      <c r="AK4378" s="20"/>
      <c r="AL4378" s="20"/>
      <c r="BS4378" s="10"/>
    </row>
    <row r="4379" spans="26:114" s="4" customFormat="1">
      <c r="Z4379" s="20"/>
      <c r="AK4379" s="20"/>
      <c r="AL4379" s="20"/>
      <c r="BS4379" s="10"/>
      <c r="DJ4379" s="20"/>
    </row>
    <row r="4380" spans="26:114" s="4" customFormat="1">
      <c r="Z4380" s="20"/>
      <c r="AK4380" s="20"/>
      <c r="BS4380" s="10"/>
    </row>
    <row r="4381" spans="26:114" s="4" customFormat="1">
      <c r="Z4381" s="20"/>
      <c r="AK4381" s="20"/>
      <c r="AL4381" s="20"/>
      <c r="BS4381" s="10"/>
    </row>
    <row r="4382" spans="26:114" s="4" customFormat="1">
      <c r="Z4382" s="20"/>
      <c r="AK4382" s="20"/>
      <c r="AL4382" s="20"/>
      <c r="BS4382" s="10"/>
    </row>
    <row r="4383" spans="26:114" s="4" customFormat="1">
      <c r="Z4383" s="20"/>
      <c r="AK4383" s="20"/>
      <c r="AL4383" s="20"/>
      <c r="BS4383" s="10"/>
    </row>
    <row r="4384" spans="26:114" s="4" customFormat="1">
      <c r="Z4384" s="20"/>
      <c r="AK4384" s="20"/>
      <c r="AL4384" s="20"/>
      <c r="BS4384" s="10"/>
    </row>
    <row r="4385" spans="26:114" s="4" customFormat="1">
      <c r="Z4385" s="20"/>
      <c r="AK4385" s="20"/>
      <c r="AL4385" s="20"/>
      <c r="BS4385" s="10"/>
    </row>
    <row r="4386" spans="26:114" s="4" customFormat="1">
      <c r="Z4386" s="20"/>
      <c r="AK4386" s="20"/>
      <c r="AL4386" s="20"/>
      <c r="BS4386" s="10"/>
      <c r="DJ4386" s="20"/>
    </row>
    <row r="4387" spans="26:114" s="4" customFormat="1">
      <c r="Z4387" s="20"/>
      <c r="AK4387" s="20"/>
      <c r="AL4387" s="20"/>
      <c r="BS4387" s="10"/>
    </row>
    <row r="4388" spans="26:114" s="4" customFormat="1">
      <c r="Z4388" s="20"/>
      <c r="AK4388" s="20"/>
      <c r="AL4388" s="20"/>
      <c r="BS4388" s="10"/>
    </row>
    <row r="4389" spans="26:114" s="4" customFormat="1">
      <c r="Z4389" s="20"/>
      <c r="AK4389" s="20"/>
      <c r="AL4389" s="20"/>
      <c r="BS4389" s="10"/>
    </row>
    <row r="4390" spans="26:114" s="4" customFormat="1">
      <c r="Z4390" s="20"/>
      <c r="AK4390" s="20"/>
      <c r="AL4390" s="20"/>
      <c r="BS4390" s="10"/>
    </row>
    <row r="4391" spans="26:114" s="4" customFormat="1">
      <c r="Z4391" s="20"/>
      <c r="AK4391" s="20"/>
      <c r="AL4391" s="20"/>
      <c r="BS4391" s="10"/>
    </row>
    <row r="4392" spans="26:114" s="4" customFormat="1">
      <c r="Z4392" s="20"/>
      <c r="AK4392" s="20"/>
      <c r="BS4392" s="10"/>
    </row>
    <row r="4393" spans="26:114" s="4" customFormat="1">
      <c r="Z4393" s="20"/>
      <c r="AK4393" s="20"/>
      <c r="AL4393" s="20"/>
      <c r="BS4393" s="10"/>
    </row>
    <row r="4394" spans="26:114" s="4" customFormat="1">
      <c r="Z4394" s="20"/>
      <c r="AK4394" s="20"/>
      <c r="AL4394" s="20"/>
      <c r="BS4394" s="10"/>
    </row>
    <row r="4395" spans="26:114" s="4" customFormat="1">
      <c r="Z4395" s="20"/>
      <c r="AK4395" s="20"/>
      <c r="AL4395" s="20"/>
      <c r="BS4395" s="10"/>
    </row>
    <row r="4396" spans="26:114" s="4" customFormat="1">
      <c r="Z4396" s="20"/>
      <c r="AK4396" s="20"/>
      <c r="AL4396" s="20"/>
      <c r="BS4396" s="10"/>
    </row>
    <row r="4397" spans="26:114" s="4" customFormat="1">
      <c r="Z4397" s="20"/>
      <c r="AK4397" s="20"/>
      <c r="AL4397" s="20"/>
      <c r="BS4397" s="10"/>
    </row>
    <row r="4398" spans="26:114" s="4" customFormat="1">
      <c r="Z4398" s="20"/>
      <c r="AK4398" s="20"/>
      <c r="BS4398" s="10"/>
    </row>
    <row r="4399" spans="26:114" s="4" customFormat="1">
      <c r="Z4399" s="20"/>
      <c r="AK4399" s="20"/>
      <c r="BS4399" s="10"/>
    </row>
    <row r="4400" spans="26:114" s="4" customFormat="1">
      <c r="Z4400" s="20"/>
      <c r="AK4400" s="20"/>
      <c r="AL4400" s="20"/>
      <c r="BS4400" s="10"/>
    </row>
    <row r="4401" spans="26:114" s="4" customFormat="1">
      <c r="Z4401" s="20"/>
      <c r="AK4401" s="20"/>
      <c r="BS4401" s="10"/>
    </row>
    <row r="4402" spans="26:114" s="4" customFormat="1">
      <c r="Z4402" s="20"/>
      <c r="AK4402" s="20"/>
      <c r="BS4402" s="10"/>
    </row>
    <row r="4403" spans="26:114" s="4" customFormat="1">
      <c r="Z4403" s="20"/>
      <c r="AK4403" s="20"/>
      <c r="AL4403" s="20"/>
      <c r="BS4403" s="10"/>
    </row>
    <row r="4404" spans="26:114" s="4" customFormat="1">
      <c r="Z4404" s="20"/>
      <c r="AK4404" s="20"/>
      <c r="BS4404" s="10"/>
    </row>
    <row r="4405" spans="26:114" s="4" customFormat="1">
      <c r="Z4405" s="20"/>
      <c r="AK4405" s="20"/>
      <c r="AL4405" s="20"/>
      <c r="BS4405" s="10"/>
    </row>
    <row r="4406" spans="26:114" s="4" customFormat="1">
      <c r="Z4406" s="20"/>
      <c r="AK4406" s="20"/>
      <c r="BS4406" s="10"/>
    </row>
    <row r="4407" spans="26:114" s="4" customFormat="1">
      <c r="Z4407" s="20"/>
      <c r="AK4407" s="20"/>
      <c r="AL4407" s="20"/>
      <c r="BS4407" s="10"/>
    </row>
    <row r="4408" spans="26:114" s="4" customFormat="1">
      <c r="Z4408" s="20"/>
      <c r="AK4408" s="20"/>
      <c r="AL4408" s="20"/>
      <c r="BS4408" s="10"/>
    </row>
    <row r="4409" spans="26:114" s="4" customFormat="1">
      <c r="Z4409" s="20"/>
      <c r="AK4409" s="20"/>
      <c r="BS4409" s="10"/>
    </row>
    <row r="4410" spans="26:114" s="4" customFormat="1">
      <c r="Z4410" s="20"/>
      <c r="AK4410" s="20"/>
      <c r="AL4410" s="20"/>
      <c r="BS4410" s="10"/>
    </row>
    <row r="4411" spans="26:114" s="4" customFormat="1">
      <c r="Z4411" s="20"/>
      <c r="AK4411" s="20"/>
      <c r="BS4411" s="10"/>
      <c r="DJ4411" s="20"/>
    </row>
    <row r="4412" spans="26:114" s="4" customFormat="1">
      <c r="Z4412" s="20"/>
      <c r="AK4412" s="20"/>
      <c r="BS4412" s="10"/>
    </row>
    <row r="4413" spans="26:114" s="4" customFormat="1">
      <c r="Z4413" s="20"/>
      <c r="AK4413" s="20"/>
      <c r="AL4413" s="20"/>
      <c r="BS4413" s="10"/>
    </row>
    <row r="4414" spans="26:114" s="4" customFormat="1">
      <c r="Z4414" s="20"/>
      <c r="AK4414" s="20"/>
      <c r="BS4414" s="10"/>
    </row>
    <row r="4415" spans="26:114" s="4" customFormat="1">
      <c r="Z4415" s="20"/>
      <c r="AK4415" s="20"/>
      <c r="BS4415" s="10"/>
    </row>
    <row r="4416" spans="26:114" s="4" customFormat="1">
      <c r="Z4416" s="20"/>
      <c r="AK4416" s="20"/>
      <c r="AL4416" s="20"/>
      <c r="BS4416" s="10"/>
    </row>
    <row r="4417" spans="26:71" s="4" customFormat="1">
      <c r="Z4417" s="20"/>
      <c r="AK4417" s="20"/>
      <c r="BS4417" s="10"/>
    </row>
    <row r="4418" spans="26:71" s="4" customFormat="1">
      <c r="Z4418" s="20"/>
      <c r="AK4418" s="20"/>
      <c r="BS4418" s="10"/>
    </row>
    <row r="4419" spans="26:71" s="4" customFormat="1">
      <c r="Z4419" s="20"/>
      <c r="AK4419" s="20"/>
      <c r="AL4419" s="20"/>
      <c r="BS4419" s="10"/>
    </row>
    <row r="4420" spans="26:71" s="4" customFormat="1">
      <c r="Z4420" s="20"/>
      <c r="AK4420" s="20"/>
      <c r="BS4420" s="10"/>
    </row>
    <row r="4421" spans="26:71" s="4" customFormat="1">
      <c r="Z4421" s="20"/>
      <c r="AK4421" s="20"/>
      <c r="BS4421" s="10"/>
    </row>
    <row r="4422" spans="26:71" s="4" customFormat="1">
      <c r="Z4422" s="20"/>
      <c r="AK4422" s="20"/>
      <c r="BS4422" s="10"/>
    </row>
    <row r="4423" spans="26:71" s="4" customFormat="1">
      <c r="Z4423" s="20"/>
      <c r="AK4423" s="20"/>
      <c r="AL4423" s="20"/>
      <c r="BS4423" s="10"/>
    </row>
    <row r="4424" spans="26:71" s="4" customFormat="1">
      <c r="Z4424" s="20"/>
      <c r="AK4424" s="20"/>
      <c r="BS4424" s="10"/>
    </row>
    <row r="4425" spans="26:71" s="4" customFormat="1">
      <c r="Z4425" s="20"/>
      <c r="AK4425" s="20"/>
      <c r="BS4425" s="10"/>
    </row>
    <row r="4426" spans="26:71" s="4" customFormat="1">
      <c r="Z4426" s="20"/>
      <c r="AK4426" s="20"/>
      <c r="BS4426" s="10"/>
    </row>
    <row r="4427" spans="26:71" s="4" customFormat="1">
      <c r="Z4427" s="20"/>
      <c r="AK4427" s="20"/>
      <c r="BS4427" s="10"/>
    </row>
    <row r="4428" spans="26:71" s="4" customFormat="1">
      <c r="Z4428" s="20"/>
      <c r="AK4428" s="20"/>
      <c r="BS4428" s="10"/>
    </row>
    <row r="4429" spans="26:71" s="4" customFormat="1">
      <c r="Z4429" s="20"/>
      <c r="AK4429" s="20"/>
      <c r="AL4429" s="20"/>
      <c r="BS4429" s="10"/>
    </row>
    <row r="4430" spans="26:71" s="4" customFormat="1">
      <c r="Z4430" s="20"/>
      <c r="AK4430" s="20"/>
      <c r="AL4430" s="20"/>
      <c r="BS4430" s="10"/>
    </row>
    <row r="4431" spans="26:71" s="4" customFormat="1">
      <c r="Z4431" s="20"/>
      <c r="AK4431" s="20"/>
      <c r="BS4431" s="10"/>
    </row>
    <row r="4432" spans="26:71" s="4" customFormat="1">
      <c r="Z4432" s="20"/>
      <c r="AK4432" s="20"/>
      <c r="BS4432" s="10"/>
    </row>
    <row r="4433" spans="26:114" s="4" customFormat="1">
      <c r="Z4433" s="20"/>
      <c r="AK4433" s="20"/>
      <c r="BS4433" s="10"/>
    </row>
    <row r="4434" spans="26:114" s="4" customFormat="1">
      <c r="Z4434" s="20"/>
      <c r="AK4434" s="20"/>
      <c r="BS4434" s="10"/>
    </row>
    <row r="4435" spans="26:114" s="4" customFormat="1">
      <c r="Z4435" s="20"/>
      <c r="AK4435" s="20"/>
      <c r="BS4435" s="10"/>
    </row>
    <row r="4436" spans="26:114" s="4" customFormat="1">
      <c r="Z4436" s="20"/>
      <c r="AK4436" s="20"/>
      <c r="BS4436" s="10"/>
    </row>
    <row r="4437" spans="26:114" s="4" customFormat="1">
      <c r="Z4437" s="20"/>
      <c r="AK4437" s="20"/>
      <c r="BS4437" s="10"/>
    </row>
    <row r="4438" spans="26:114" s="4" customFormat="1">
      <c r="Z4438" s="20"/>
      <c r="AK4438" s="20"/>
      <c r="BS4438" s="10"/>
      <c r="DJ4438" s="20"/>
    </row>
    <row r="4439" spans="26:114" s="4" customFormat="1">
      <c r="Z4439" s="20"/>
      <c r="AK4439" s="20"/>
      <c r="AL4439" s="20"/>
      <c r="BS4439" s="10"/>
    </row>
    <row r="4440" spans="26:114" s="4" customFormat="1">
      <c r="Z4440" s="20"/>
      <c r="AK4440" s="20"/>
      <c r="AL4440" s="20"/>
      <c r="BS4440" s="10"/>
    </row>
    <row r="4441" spans="26:114" s="4" customFormat="1">
      <c r="Z4441" s="20"/>
      <c r="AK4441" s="20"/>
      <c r="BS4441" s="10"/>
    </row>
    <row r="4442" spans="26:114" s="4" customFormat="1">
      <c r="Z4442" s="20"/>
      <c r="AK4442" s="20"/>
      <c r="AL4442" s="20"/>
      <c r="BS4442" s="10"/>
    </row>
    <row r="4443" spans="26:114" s="4" customFormat="1">
      <c r="Z4443" s="20"/>
      <c r="AK4443" s="20"/>
      <c r="BS4443" s="10"/>
    </row>
    <row r="4444" spans="26:114" s="4" customFormat="1">
      <c r="Z4444" s="20"/>
      <c r="AK4444" s="20"/>
      <c r="AL4444" s="20"/>
      <c r="BS4444" s="10"/>
    </row>
    <row r="4445" spans="26:114" s="4" customFormat="1">
      <c r="Z4445" s="20"/>
      <c r="AK4445" s="20"/>
      <c r="BS4445" s="10"/>
    </row>
    <row r="4446" spans="26:114" s="4" customFormat="1">
      <c r="Z4446" s="20"/>
      <c r="AK4446" s="20"/>
      <c r="BS4446" s="10"/>
    </row>
    <row r="4447" spans="26:114" s="4" customFormat="1">
      <c r="Z4447" s="20"/>
      <c r="AK4447" s="20"/>
      <c r="BS4447" s="10"/>
    </row>
    <row r="4448" spans="26:114" s="4" customFormat="1">
      <c r="Z4448" s="20"/>
      <c r="AK4448" s="20"/>
      <c r="BS4448" s="10"/>
    </row>
    <row r="4449" spans="26:114" s="4" customFormat="1">
      <c r="Z4449" s="20"/>
      <c r="AK4449" s="20"/>
      <c r="BS4449" s="10"/>
    </row>
    <row r="4450" spans="26:114" s="4" customFormat="1">
      <c r="Z4450" s="20"/>
      <c r="AK4450" s="20"/>
      <c r="BS4450" s="10"/>
    </row>
    <row r="4451" spans="26:114" s="4" customFormat="1">
      <c r="Z4451" s="20"/>
      <c r="AK4451" s="20"/>
      <c r="BS4451" s="10"/>
    </row>
    <row r="4452" spans="26:114" s="4" customFormat="1">
      <c r="Z4452" s="20"/>
      <c r="AK4452" s="20"/>
      <c r="AL4452" s="20"/>
      <c r="BS4452" s="10"/>
    </row>
    <row r="4453" spans="26:114" s="4" customFormat="1">
      <c r="Z4453" s="20"/>
      <c r="AK4453" s="20"/>
      <c r="AL4453" s="20"/>
      <c r="BS4453" s="10"/>
    </row>
    <row r="4454" spans="26:114" s="4" customFormat="1">
      <c r="Z4454" s="20"/>
      <c r="AK4454" s="20"/>
      <c r="AL4454" s="20"/>
      <c r="BS4454" s="10"/>
    </row>
    <row r="4455" spans="26:114" s="4" customFormat="1">
      <c r="Z4455" s="20"/>
      <c r="AK4455" s="20"/>
      <c r="BS4455" s="10"/>
    </row>
    <row r="4456" spans="26:114" s="4" customFormat="1">
      <c r="Z4456" s="20"/>
      <c r="AK4456" s="20"/>
      <c r="AL4456" s="20"/>
      <c r="BS4456" s="10"/>
    </row>
    <row r="4457" spans="26:114" s="4" customFormat="1">
      <c r="Z4457" s="20"/>
      <c r="AK4457" s="20"/>
      <c r="AL4457" s="20"/>
      <c r="BS4457" s="10"/>
    </row>
    <row r="4458" spans="26:114" s="4" customFormat="1">
      <c r="Z4458" s="20"/>
      <c r="AK4458" s="20"/>
      <c r="BS4458" s="10"/>
      <c r="DJ4458" s="20"/>
    </row>
    <row r="4459" spans="26:114" s="4" customFormat="1">
      <c r="Z4459" s="20"/>
      <c r="AK4459" s="20"/>
      <c r="AL4459" s="20"/>
      <c r="BS4459" s="10"/>
    </row>
    <row r="4460" spans="26:114" s="4" customFormat="1">
      <c r="Z4460" s="20"/>
      <c r="AK4460" s="20"/>
      <c r="AL4460" s="20"/>
      <c r="BS4460" s="10"/>
    </row>
    <row r="4461" spans="26:114" s="4" customFormat="1">
      <c r="Z4461" s="20"/>
      <c r="AK4461" s="20"/>
      <c r="BS4461" s="10"/>
    </row>
    <row r="4462" spans="26:114" s="4" customFormat="1">
      <c r="Z4462" s="20"/>
      <c r="AK4462" s="20"/>
      <c r="AL4462" s="20"/>
      <c r="BS4462" s="10"/>
    </row>
    <row r="4463" spans="26:114" s="4" customFormat="1">
      <c r="Z4463" s="20"/>
      <c r="AK4463" s="20"/>
      <c r="BS4463" s="10"/>
    </row>
    <row r="4464" spans="26:114" s="4" customFormat="1">
      <c r="Z4464" s="20"/>
      <c r="AK4464" s="20"/>
      <c r="BS4464" s="10"/>
    </row>
    <row r="4465" spans="26:114" s="4" customFormat="1">
      <c r="Z4465" s="20"/>
      <c r="AK4465" s="20"/>
      <c r="BS4465" s="10"/>
    </row>
    <row r="4466" spans="26:114" s="4" customFormat="1">
      <c r="Z4466" s="20"/>
      <c r="AK4466" s="20"/>
      <c r="AL4466" s="20"/>
      <c r="BS4466" s="10"/>
    </row>
    <row r="4467" spans="26:114" s="4" customFormat="1">
      <c r="Z4467" s="20"/>
      <c r="AK4467" s="20"/>
      <c r="AL4467" s="20"/>
      <c r="BS4467" s="10"/>
    </row>
    <row r="4468" spans="26:114" s="4" customFormat="1">
      <c r="Z4468" s="20"/>
      <c r="AK4468" s="20"/>
      <c r="BS4468" s="10"/>
    </row>
    <row r="4469" spans="26:114" s="4" customFormat="1">
      <c r="Z4469" s="20"/>
      <c r="AK4469" s="20"/>
      <c r="AL4469" s="20"/>
      <c r="BS4469" s="10"/>
      <c r="DJ4469" s="20"/>
    </row>
    <row r="4470" spans="26:114" s="4" customFormat="1">
      <c r="Z4470" s="20"/>
      <c r="AK4470" s="20"/>
      <c r="AL4470" s="20"/>
      <c r="BS4470" s="10"/>
    </row>
    <row r="4471" spans="26:114" s="4" customFormat="1">
      <c r="Z4471" s="20"/>
      <c r="AK4471" s="20"/>
      <c r="BS4471" s="10"/>
    </row>
    <row r="4472" spans="26:114" s="4" customFormat="1">
      <c r="Z4472" s="20"/>
      <c r="AK4472" s="20"/>
      <c r="AL4472" s="20"/>
      <c r="BS4472" s="10"/>
    </row>
    <row r="4473" spans="26:114" s="4" customFormat="1">
      <c r="Z4473" s="20"/>
      <c r="AK4473" s="20"/>
      <c r="AL4473" s="20"/>
      <c r="BS4473" s="10"/>
    </row>
    <row r="4474" spans="26:114" s="4" customFormat="1">
      <c r="Z4474" s="20"/>
      <c r="AK4474" s="20"/>
      <c r="BS4474" s="10"/>
    </row>
    <row r="4475" spans="26:114" s="4" customFormat="1">
      <c r="Z4475" s="20"/>
      <c r="AK4475" s="20"/>
      <c r="AL4475" s="20"/>
      <c r="BS4475" s="10"/>
    </row>
    <row r="4476" spans="26:114" s="4" customFormat="1">
      <c r="Z4476" s="20"/>
      <c r="AK4476" s="20"/>
      <c r="BS4476" s="10"/>
    </row>
    <row r="4477" spans="26:114" s="4" customFormat="1">
      <c r="Z4477" s="20"/>
      <c r="AK4477" s="20"/>
      <c r="BS4477" s="10"/>
    </row>
    <row r="4478" spans="26:114" s="4" customFormat="1">
      <c r="Z4478" s="20"/>
      <c r="AK4478" s="20"/>
      <c r="AL4478" s="20"/>
      <c r="BS4478" s="10"/>
    </row>
    <row r="4479" spans="26:114" s="4" customFormat="1">
      <c r="Z4479" s="20"/>
      <c r="AK4479" s="20"/>
      <c r="BS4479" s="10"/>
    </row>
    <row r="4480" spans="26:114" s="4" customFormat="1">
      <c r="Z4480" s="20"/>
      <c r="AK4480" s="20"/>
      <c r="AL4480" s="20"/>
      <c r="BS4480" s="10"/>
    </row>
    <row r="4481" spans="26:114" s="4" customFormat="1">
      <c r="Z4481" s="20"/>
      <c r="AK4481" s="20"/>
      <c r="BS4481" s="10"/>
      <c r="DJ4481" s="20"/>
    </row>
    <row r="4482" spans="26:114" s="4" customFormat="1">
      <c r="Z4482" s="20"/>
      <c r="AK4482" s="20"/>
      <c r="BS4482" s="10"/>
      <c r="DJ4482" s="20"/>
    </row>
    <row r="4483" spans="26:114" s="4" customFormat="1">
      <c r="Z4483" s="20"/>
      <c r="AK4483" s="20"/>
      <c r="BS4483" s="10"/>
    </row>
    <row r="4484" spans="26:114" s="4" customFormat="1">
      <c r="Z4484" s="20"/>
      <c r="AK4484" s="20"/>
      <c r="BS4484" s="10"/>
    </row>
    <row r="4485" spans="26:114" s="4" customFormat="1">
      <c r="Z4485" s="20"/>
      <c r="AK4485" s="20"/>
      <c r="AL4485" s="20"/>
      <c r="BS4485" s="10"/>
    </row>
    <row r="4486" spans="26:114" s="4" customFormat="1">
      <c r="Z4486" s="20"/>
      <c r="AK4486" s="20"/>
      <c r="AL4486" s="20"/>
      <c r="BS4486" s="10"/>
    </row>
    <row r="4487" spans="26:114" s="4" customFormat="1">
      <c r="Z4487" s="20"/>
      <c r="AK4487" s="20"/>
      <c r="BS4487" s="10"/>
    </row>
    <row r="4488" spans="26:114" s="4" customFormat="1">
      <c r="Z4488" s="20"/>
      <c r="AK4488" s="20"/>
      <c r="BS4488" s="10"/>
    </row>
    <row r="4489" spans="26:114" s="4" customFormat="1">
      <c r="Z4489" s="20"/>
      <c r="AK4489" s="20"/>
      <c r="AL4489" s="20"/>
      <c r="BS4489" s="10"/>
    </row>
    <row r="4490" spans="26:114" s="4" customFormat="1">
      <c r="Z4490" s="20"/>
      <c r="AK4490" s="20"/>
      <c r="BS4490" s="10"/>
    </row>
    <row r="4491" spans="26:114" s="4" customFormat="1">
      <c r="Z4491" s="20"/>
      <c r="AK4491" s="20"/>
      <c r="AL4491" s="20"/>
      <c r="BS4491" s="10"/>
    </row>
    <row r="4492" spans="26:114" s="4" customFormat="1">
      <c r="Z4492" s="20"/>
      <c r="AK4492" s="20"/>
      <c r="BS4492" s="10"/>
    </row>
    <row r="4493" spans="26:114" s="4" customFormat="1">
      <c r="Z4493" s="20"/>
      <c r="AK4493" s="20"/>
      <c r="BS4493" s="10"/>
    </row>
    <row r="4494" spans="26:114" s="4" customFormat="1">
      <c r="Z4494" s="20"/>
      <c r="AK4494" s="20"/>
      <c r="BS4494" s="10"/>
    </row>
    <row r="4495" spans="26:114" s="4" customFormat="1">
      <c r="Z4495" s="20"/>
      <c r="AK4495" s="20"/>
      <c r="BS4495" s="10"/>
    </row>
    <row r="4496" spans="26:114" s="4" customFormat="1">
      <c r="Z4496" s="20"/>
      <c r="AK4496" s="20"/>
      <c r="BS4496" s="10"/>
    </row>
    <row r="4497" spans="26:71" s="4" customFormat="1">
      <c r="Z4497" s="20"/>
      <c r="AK4497" s="20"/>
      <c r="BS4497" s="10"/>
    </row>
    <row r="4498" spans="26:71" s="4" customFormat="1">
      <c r="Z4498" s="20"/>
      <c r="AK4498" s="20"/>
      <c r="BS4498" s="10"/>
    </row>
    <row r="4499" spans="26:71" s="4" customFormat="1">
      <c r="Z4499" s="20"/>
      <c r="AK4499" s="20"/>
      <c r="BS4499" s="10"/>
    </row>
    <row r="4500" spans="26:71" s="4" customFormat="1">
      <c r="Z4500" s="20"/>
      <c r="AK4500" s="20"/>
      <c r="BS4500" s="10"/>
    </row>
    <row r="4501" spans="26:71" s="4" customFormat="1">
      <c r="Z4501" s="20"/>
      <c r="AK4501" s="20"/>
      <c r="BS4501" s="10"/>
    </row>
    <row r="4502" spans="26:71" s="4" customFormat="1">
      <c r="Z4502" s="20"/>
      <c r="AK4502" s="20"/>
      <c r="BS4502" s="10"/>
    </row>
    <row r="4503" spans="26:71" s="4" customFormat="1">
      <c r="Z4503" s="20"/>
      <c r="AK4503" s="20"/>
      <c r="BS4503" s="10"/>
    </row>
    <row r="4504" spans="26:71" s="4" customFormat="1">
      <c r="Z4504" s="20"/>
      <c r="AK4504" s="20"/>
      <c r="BS4504" s="10"/>
    </row>
    <row r="4505" spans="26:71" s="4" customFormat="1">
      <c r="Z4505" s="20"/>
      <c r="AK4505" s="20"/>
      <c r="AL4505" s="20"/>
      <c r="BS4505" s="10"/>
    </row>
    <row r="4506" spans="26:71" s="4" customFormat="1">
      <c r="Z4506" s="20"/>
      <c r="AK4506" s="20"/>
      <c r="AL4506" s="20"/>
      <c r="BS4506" s="10"/>
    </row>
    <row r="4507" spans="26:71" s="4" customFormat="1">
      <c r="Z4507" s="20"/>
      <c r="AK4507" s="20"/>
      <c r="BS4507" s="10"/>
    </row>
    <row r="4508" spans="26:71" s="4" customFormat="1">
      <c r="Z4508" s="20"/>
      <c r="AK4508" s="20"/>
      <c r="BS4508" s="10"/>
    </row>
    <row r="4509" spans="26:71" s="4" customFormat="1">
      <c r="Z4509" s="20"/>
      <c r="AK4509" s="20"/>
      <c r="BS4509" s="10"/>
    </row>
    <row r="4510" spans="26:71" s="4" customFormat="1">
      <c r="Z4510" s="20"/>
      <c r="AK4510" s="20"/>
      <c r="AL4510" s="20"/>
      <c r="BS4510" s="10"/>
    </row>
    <row r="4511" spans="26:71" s="4" customFormat="1">
      <c r="Z4511" s="20"/>
      <c r="AK4511" s="20"/>
      <c r="AL4511" s="20"/>
      <c r="BS4511" s="10"/>
    </row>
    <row r="4512" spans="26:71" s="4" customFormat="1">
      <c r="Z4512" s="20"/>
      <c r="AK4512" s="20"/>
      <c r="AL4512" s="20"/>
      <c r="BS4512" s="10"/>
    </row>
    <row r="4513" spans="26:114" s="4" customFormat="1">
      <c r="Z4513" s="20"/>
      <c r="AK4513" s="20"/>
      <c r="BS4513" s="10"/>
    </row>
    <row r="4514" spans="26:114" s="4" customFormat="1">
      <c r="Z4514" s="20"/>
      <c r="AK4514" s="20"/>
      <c r="BS4514" s="10"/>
    </row>
    <row r="4515" spans="26:114" s="4" customFormat="1">
      <c r="Z4515" s="20"/>
      <c r="AK4515" s="20"/>
      <c r="BS4515" s="10"/>
    </row>
    <row r="4516" spans="26:114" s="4" customFormat="1">
      <c r="Z4516" s="20"/>
      <c r="AK4516" s="20"/>
      <c r="BS4516" s="10"/>
    </row>
    <row r="4517" spans="26:114" s="4" customFormat="1">
      <c r="Z4517" s="20"/>
      <c r="AK4517" s="20"/>
      <c r="BS4517" s="10"/>
    </row>
    <row r="4518" spans="26:114" s="4" customFormat="1">
      <c r="Z4518" s="20"/>
      <c r="AK4518" s="20"/>
      <c r="BS4518" s="10"/>
      <c r="DJ4518" s="20"/>
    </row>
    <row r="4519" spans="26:114" s="4" customFormat="1">
      <c r="Z4519" s="20"/>
      <c r="AK4519" s="20"/>
      <c r="BS4519" s="10"/>
    </row>
    <row r="4520" spans="26:114" s="4" customFormat="1">
      <c r="Z4520" s="20"/>
      <c r="AK4520" s="20"/>
      <c r="AL4520" s="20"/>
      <c r="BS4520" s="10"/>
      <c r="DJ4520" s="20"/>
    </row>
    <row r="4521" spans="26:114" s="4" customFormat="1">
      <c r="Z4521" s="20"/>
      <c r="AK4521" s="20"/>
      <c r="BS4521" s="10"/>
      <c r="DJ4521" s="20"/>
    </row>
    <row r="4522" spans="26:114" s="4" customFormat="1">
      <c r="Z4522" s="20"/>
      <c r="AK4522" s="20"/>
      <c r="BS4522" s="10"/>
      <c r="DJ4522" s="20"/>
    </row>
    <row r="4523" spans="26:114" s="4" customFormat="1">
      <c r="Z4523" s="20"/>
      <c r="AK4523" s="20"/>
      <c r="BS4523" s="10"/>
      <c r="DJ4523" s="20"/>
    </row>
    <row r="4524" spans="26:114" s="4" customFormat="1">
      <c r="Z4524" s="20"/>
      <c r="AK4524" s="20"/>
      <c r="BS4524" s="10"/>
    </row>
    <row r="4525" spans="26:114" s="4" customFormat="1">
      <c r="Z4525" s="20"/>
      <c r="AK4525" s="20"/>
      <c r="AL4525" s="20"/>
      <c r="BS4525" s="10"/>
      <c r="DJ4525" s="20"/>
    </row>
    <row r="4526" spans="26:114" s="4" customFormat="1">
      <c r="Z4526" s="20"/>
      <c r="AK4526" s="20"/>
      <c r="BS4526" s="10"/>
      <c r="DJ4526" s="20"/>
    </row>
    <row r="4527" spans="26:114" s="4" customFormat="1">
      <c r="Z4527" s="20"/>
      <c r="AK4527" s="20"/>
      <c r="AL4527" s="20"/>
      <c r="BS4527" s="10"/>
      <c r="DJ4527" s="20"/>
    </row>
    <row r="4528" spans="26:114" s="4" customFormat="1">
      <c r="Z4528" s="20"/>
      <c r="AK4528" s="20"/>
      <c r="BS4528" s="10"/>
    </row>
    <row r="4529" spans="26:114" s="4" customFormat="1">
      <c r="Z4529" s="20"/>
      <c r="AK4529" s="20"/>
      <c r="AL4529" s="20"/>
      <c r="BS4529" s="10"/>
      <c r="DJ4529" s="20"/>
    </row>
    <row r="4530" spans="26:114" s="4" customFormat="1">
      <c r="Z4530" s="20"/>
      <c r="AK4530" s="20"/>
      <c r="AL4530" s="20"/>
      <c r="BS4530" s="10"/>
      <c r="DJ4530" s="20"/>
    </row>
    <row r="4531" spans="26:114" s="4" customFormat="1">
      <c r="Z4531" s="20"/>
      <c r="AK4531" s="20"/>
      <c r="AL4531" s="20"/>
      <c r="BS4531" s="10"/>
    </row>
    <row r="4532" spans="26:114" s="4" customFormat="1">
      <c r="Z4532" s="20"/>
      <c r="AK4532" s="20"/>
      <c r="AL4532" s="20"/>
      <c r="BS4532" s="10"/>
    </row>
    <row r="4533" spans="26:114" s="4" customFormat="1">
      <c r="Z4533" s="20"/>
      <c r="AK4533" s="20"/>
      <c r="AL4533" s="20"/>
      <c r="BS4533" s="10"/>
    </row>
    <row r="4534" spans="26:114" s="4" customFormat="1">
      <c r="Z4534" s="20"/>
      <c r="AK4534" s="20"/>
      <c r="BS4534" s="10"/>
    </row>
    <row r="4535" spans="26:114" s="4" customFormat="1">
      <c r="Z4535" s="20"/>
      <c r="AK4535" s="20"/>
      <c r="AL4535" s="20"/>
      <c r="BS4535" s="10"/>
    </row>
    <row r="4536" spans="26:114" s="4" customFormat="1">
      <c r="Z4536" s="20"/>
      <c r="AK4536" s="20"/>
      <c r="AL4536" s="20"/>
      <c r="BS4536" s="10"/>
      <c r="DJ4536" s="20"/>
    </row>
    <row r="4537" spans="26:114" s="4" customFormat="1">
      <c r="Z4537" s="20"/>
      <c r="AK4537" s="20"/>
      <c r="BS4537" s="10"/>
      <c r="DJ4537" s="20"/>
    </row>
    <row r="4538" spans="26:114" s="4" customFormat="1">
      <c r="Z4538" s="20"/>
      <c r="AK4538" s="20"/>
      <c r="AL4538" s="20"/>
      <c r="BS4538" s="10"/>
    </row>
    <row r="4539" spans="26:114" s="4" customFormat="1">
      <c r="Z4539" s="20"/>
      <c r="AK4539" s="20"/>
      <c r="AL4539" s="20"/>
      <c r="BS4539" s="10"/>
    </row>
    <row r="4540" spans="26:114" s="4" customFormat="1">
      <c r="Z4540" s="20"/>
      <c r="AK4540" s="20"/>
      <c r="AL4540" s="20"/>
      <c r="BS4540" s="10"/>
    </row>
    <row r="4541" spans="26:114" s="4" customFormat="1">
      <c r="Z4541" s="20"/>
      <c r="AK4541" s="20"/>
      <c r="AL4541" s="20"/>
      <c r="BS4541" s="10"/>
    </row>
    <row r="4542" spans="26:114" s="4" customFormat="1">
      <c r="Z4542" s="20"/>
      <c r="AK4542" s="20"/>
      <c r="AL4542" s="20"/>
      <c r="BS4542" s="10"/>
    </row>
    <row r="4543" spans="26:114" s="4" customFormat="1">
      <c r="Z4543" s="20"/>
      <c r="AK4543" s="20"/>
      <c r="BS4543" s="10"/>
      <c r="DJ4543" s="20"/>
    </row>
    <row r="4544" spans="26:114" s="4" customFormat="1">
      <c r="Z4544" s="20"/>
      <c r="AK4544" s="20"/>
      <c r="AL4544" s="20"/>
      <c r="BS4544" s="10"/>
    </row>
    <row r="4545" spans="26:114" s="4" customFormat="1">
      <c r="Z4545" s="20"/>
      <c r="AK4545" s="20"/>
      <c r="AL4545" s="20"/>
      <c r="BS4545" s="10"/>
      <c r="DJ4545" s="20"/>
    </row>
    <row r="4546" spans="26:114" s="4" customFormat="1">
      <c r="Z4546" s="20"/>
      <c r="AK4546" s="20"/>
      <c r="AL4546" s="20"/>
      <c r="BS4546" s="10"/>
      <c r="DJ4546" s="20"/>
    </row>
    <row r="4547" spans="26:114" s="4" customFormat="1">
      <c r="Z4547" s="20"/>
      <c r="AK4547" s="20"/>
      <c r="AL4547" s="20"/>
      <c r="BS4547" s="10"/>
    </row>
    <row r="4548" spans="26:114" s="4" customFormat="1">
      <c r="Z4548" s="20"/>
      <c r="AK4548" s="20"/>
      <c r="AL4548" s="20"/>
      <c r="BS4548" s="10"/>
      <c r="DJ4548" s="20"/>
    </row>
    <row r="4549" spans="26:114" s="4" customFormat="1">
      <c r="Z4549" s="20"/>
      <c r="AK4549" s="20"/>
      <c r="AL4549" s="20"/>
      <c r="BS4549" s="10"/>
    </row>
    <row r="4550" spans="26:114" s="4" customFormat="1">
      <c r="Z4550" s="20"/>
      <c r="AK4550" s="20"/>
      <c r="BS4550" s="10"/>
      <c r="DJ4550" s="20"/>
    </row>
    <row r="4551" spans="26:114" s="4" customFormat="1">
      <c r="Z4551" s="20"/>
      <c r="AK4551" s="20"/>
      <c r="AL4551" s="20"/>
      <c r="BS4551" s="10"/>
      <c r="DJ4551" s="20"/>
    </row>
    <row r="4552" spans="26:114" s="4" customFormat="1">
      <c r="Z4552" s="20"/>
      <c r="AK4552" s="20"/>
      <c r="AL4552" s="20"/>
      <c r="BS4552" s="10"/>
    </row>
    <row r="4553" spans="26:114" s="4" customFormat="1">
      <c r="Z4553" s="20"/>
      <c r="AK4553" s="20"/>
      <c r="AL4553" s="20"/>
      <c r="BS4553" s="10"/>
      <c r="DJ4553" s="20"/>
    </row>
    <row r="4554" spans="26:114" s="4" customFormat="1">
      <c r="Z4554" s="20"/>
      <c r="AK4554" s="20"/>
      <c r="AL4554" s="20"/>
      <c r="BS4554" s="10"/>
      <c r="DJ4554" s="20"/>
    </row>
    <row r="4555" spans="26:114" s="4" customFormat="1">
      <c r="Z4555" s="20"/>
      <c r="AK4555" s="20"/>
      <c r="BS4555" s="10"/>
      <c r="DJ4555" s="20"/>
    </row>
    <row r="4556" spans="26:114" s="4" customFormat="1">
      <c r="Z4556" s="20"/>
      <c r="AK4556" s="20"/>
      <c r="BS4556" s="10"/>
      <c r="DJ4556" s="20"/>
    </row>
    <row r="4557" spans="26:114" s="4" customFormat="1">
      <c r="Z4557" s="20"/>
      <c r="AK4557" s="20"/>
      <c r="BS4557" s="10"/>
      <c r="DJ4557" s="20"/>
    </row>
    <row r="4558" spans="26:114" s="4" customFormat="1">
      <c r="Z4558" s="20"/>
      <c r="AK4558" s="20"/>
      <c r="AL4558" s="20"/>
      <c r="BS4558" s="10"/>
    </row>
    <row r="4559" spans="26:114" s="4" customFormat="1">
      <c r="Z4559" s="20"/>
      <c r="AK4559" s="20"/>
      <c r="AL4559" s="20"/>
      <c r="BS4559" s="10"/>
      <c r="DJ4559" s="20"/>
    </row>
    <row r="4560" spans="26:114" s="4" customFormat="1">
      <c r="Z4560" s="20"/>
      <c r="AK4560" s="20"/>
      <c r="BS4560" s="10"/>
      <c r="DJ4560" s="20"/>
    </row>
    <row r="4561" spans="26:114" s="4" customFormat="1">
      <c r="Z4561" s="20"/>
      <c r="AK4561" s="20"/>
      <c r="AL4561" s="20"/>
      <c r="BS4561" s="10"/>
      <c r="DJ4561" s="20"/>
    </row>
    <row r="4562" spans="26:114" s="4" customFormat="1">
      <c r="Z4562" s="20"/>
      <c r="AK4562" s="20"/>
      <c r="AL4562" s="20"/>
      <c r="BS4562" s="10"/>
      <c r="DJ4562" s="20"/>
    </row>
    <row r="4563" spans="26:114" s="4" customFormat="1">
      <c r="Z4563" s="20"/>
      <c r="AK4563" s="20"/>
      <c r="AL4563" s="20"/>
      <c r="BS4563" s="10"/>
      <c r="DJ4563" s="20"/>
    </row>
    <row r="4564" spans="26:114" s="4" customFormat="1">
      <c r="Z4564" s="20"/>
      <c r="AK4564" s="20"/>
      <c r="AL4564" s="20"/>
      <c r="BS4564" s="10"/>
      <c r="DJ4564" s="20"/>
    </row>
    <row r="4565" spans="26:114" s="4" customFormat="1">
      <c r="Z4565" s="20"/>
      <c r="AK4565" s="20"/>
      <c r="BS4565" s="10"/>
    </row>
    <row r="4566" spans="26:114" s="4" customFormat="1">
      <c r="Z4566" s="20"/>
      <c r="AK4566" s="20"/>
      <c r="BS4566" s="10"/>
      <c r="DJ4566" s="20"/>
    </row>
    <row r="4567" spans="26:114" s="4" customFormat="1">
      <c r="Z4567" s="20"/>
      <c r="AK4567" s="20"/>
      <c r="BS4567" s="10"/>
    </row>
    <row r="4568" spans="26:114" s="4" customFormat="1">
      <c r="Z4568" s="20"/>
      <c r="AK4568" s="20"/>
      <c r="BS4568" s="10"/>
    </row>
    <row r="4569" spans="26:114" s="4" customFormat="1">
      <c r="Z4569" s="20"/>
      <c r="AK4569" s="20"/>
      <c r="BS4569" s="10"/>
    </row>
    <row r="4570" spans="26:114" s="4" customFormat="1">
      <c r="Z4570" s="20"/>
      <c r="AK4570" s="20"/>
      <c r="BS4570" s="10"/>
    </row>
    <row r="4571" spans="26:114" s="4" customFormat="1">
      <c r="Z4571" s="20"/>
      <c r="AK4571" s="20"/>
      <c r="AL4571" s="20"/>
      <c r="BS4571" s="10"/>
    </row>
    <row r="4572" spans="26:114" s="4" customFormat="1">
      <c r="Z4572" s="20"/>
      <c r="AK4572" s="20"/>
      <c r="AL4572" s="20"/>
      <c r="BS4572" s="10"/>
      <c r="DJ4572" s="20"/>
    </row>
    <row r="4573" spans="26:114" s="4" customFormat="1">
      <c r="Z4573" s="20"/>
      <c r="AK4573" s="20"/>
      <c r="BS4573" s="10"/>
    </row>
    <row r="4574" spans="26:114" s="4" customFormat="1">
      <c r="Z4574" s="20"/>
      <c r="AK4574" s="20"/>
      <c r="AL4574" s="20"/>
      <c r="BS4574" s="10"/>
    </row>
    <row r="4575" spans="26:114" s="4" customFormat="1">
      <c r="Z4575" s="20"/>
      <c r="AK4575" s="20"/>
      <c r="BS4575" s="10"/>
    </row>
    <row r="4576" spans="26:114" s="4" customFormat="1">
      <c r="Z4576" s="20"/>
      <c r="AK4576" s="20"/>
      <c r="AL4576" s="20"/>
      <c r="BS4576" s="10"/>
    </row>
    <row r="4577" spans="26:114" s="4" customFormat="1">
      <c r="Z4577" s="20"/>
      <c r="AK4577" s="20"/>
      <c r="AL4577" s="20"/>
      <c r="BS4577" s="10"/>
    </row>
    <row r="4578" spans="26:114" s="4" customFormat="1">
      <c r="Z4578" s="20"/>
      <c r="AK4578" s="20"/>
      <c r="AL4578" s="20"/>
      <c r="BS4578" s="10"/>
      <c r="DJ4578" s="20"/>
    </row>
    <row r="4579" spans="26:114" s="4" customFormat="1">
      <c r="Z4579" s="20"/>
      <c r="AK4579" s="20"/>
      <c r="AL4579" s="20"/>
      <c r="BS4579" s="10"/>
      <c r="DJ4579" s="20"/>
    </row>
    <row r="4580" spans="26:114" s="4" customFormat="1">
      <c r="Z4580" s="20"/>
      <c r="AK4580" s="20"/>
      <c r="BS4580" s="10"/>
    </row>
    <row r="4581" spans="26:114" s="4" customFormat="1">
      <c r="Z4581" s="20"/>
      <c r="AK4581" s="20"/>
      <c r="AL4581" s="20"/>
      <c r="BS4581" s="10"/>
    </row>
    <row r="4582" spans="26:114" s="4" customFormat="1">
      <c r="Z4582" s="20"/>
      <c r="AK4582" s="20"/>
      <c r="AL4582" s="20"/>
      <c r="BS4582" s="10"/>
      <c r="DJ4582" s="20"/>
    </row>
    <row r="4583" spans="26:114" s="4" customFormat="1">
      <c r="Z4583" s="20"/>
      <c r="AK4583" s="20"/>
      <c r="AL4583" s="20"/>
      <c r="BS4583" s="10"/>
    </row>
    <row r="4584" spans="26:114" s="4" customFormat="1">
      <c r="Z4584" s="20"/>
      <c r="AK4584" s="20"/>
      <c r="AL4584" s="20"/>
      <c r="BS4584" s="10"/>
    </row>
    <row r="4585" spans="26:114" s="4" customFormat="1">
      <c r="Z4585" s="20"/>
      <c r="AK4585" s="20"/>
      <c r="AL4585" s="20"/>
      <c r="BS4585" s="10"/>
    </row>
    <row r="4586" spans="26:114" s="4" customFormat="1">
      <c r="Z4586" s="20"/>
      <c r="AK4586" s="20"/>
      <c r="AL4586" s="20"/>
      <c r="BS4586" s="10"/>
    </row>
    <row r="4587" spans="26:114" s="4" customFormat="1">
      <c r="Z4587" s="20"/>
      <c r="AK4587" s="20"/>
      <c r="BS4587" s="10"/>
      <c r="DJ4587" s="20"/>
    </row>
    <row r="4588" spans="26:114" s="4" customFormat="1">
      <c r="Z4588" s="20"/>
      <c r="AK4588" s="20"/>
      <c r="AL4588" s="20"/>
      <c r="BS4588" s="10"/>
      <c r="DJ4588" s="20"/>
    </row>
    <row r="4589" spans="26:114" s="4" customFormat="1">
      <c r="Z4589" s="20"/>
      <c r="AK4589" s="20"/>
      <c r="AL4589" s="20"/>
      <c r="BS4589" s="10"/>
    </row>
    <row r="4590" spans="26:114" s="4" customFormat="1">
      <c r="Z4590" s="20"/>
      <c r="AK4590" s="20"/>
      <c r="AL4590" s="20"/>
      <c r="BS4590" s="10"/>
    </row>
    <row r="4591" spans="26:114" s="4" customFormat="1">
      <c r="Z4591" s="20"/>
      <c r="AK4591" s="20"/>
      <c r="BS4591" s="10"/>
    </row>
    <row r="4592" spans="26:114" s="4" customFormat="1">
      <c r="Z4592" s="20"/>
      <c r="AK4592" s="20"/>
      <c r="BS4592" s="10"/>
    </row>
    <row r="4593" spans="26:114" s="4" customFormat="1">
      <c r="Z4593" s="20"/>
      <c r="AK4593" s="20"/>
      <c r="AL4593" s="20"/>
      <c r="BS4593" s="10"/>
    </row>
    <row r="4594" spans="26:114" s="4" customFormat="1">
      <c r="Z4594" s="20"/>
      <c r="AK4594" s="20"/>
      <c r="AL4594" s="20"/>
      <c r="BS4594" s="10"/>
    </row>
    <row r="4595" spans="26:114" s="4" customFormat="1">
      <c r="Z4595" s="20"/>
      <c r="AK4595" s="20"/>
      <c r="BS4595" s="10"/>
      <c r="DJ4595" s="20"/>
    </row>
    <row r="4596" spans="26:114" s="4" customFormat="1">
      <c r="Z4596" s="20"/>
      <c r="AK4596" s="20"/>
      <c r="AL4596" s="20"/>
      <c r="BS4596" s="10"/>
    </row>
    <row r="4597" spans="26:114" s="4" customFormat="1">
      <c r="Z4597" s="20"/>
      <c r="AK4597" s="20"/>
      <c r="AL4597" s="20"/>
      <c r="BS4597" s="10"/>
    </row>
    <row r="4598" spans="26:114" s="4" customFormat="1">
      <c r="Z4598" s="20"/>
      <c r="AK4598" s="20"/>
      <c r="AL4598" s="20"/>
      <c r="BS4598" s="10"/>
      <c r="DJ4598" s="20"/>
    </row>
    <row r="4599" spans="26:114" s="4" customFormat="1">
      <c r="Z4599" s="20"/>
      <c r="AK4599" s="20"/>
      <c r="AL4599" s="20"/>
      <c r="BS4599" s="10"/>
    </row>
    <row r="4600" spans="26:114" s="4" customFormat="1">
      <c r="Z4600" s="20"/>
      <c r="AK4600" s="20"/>
      <c r="AL4600" s="20"/>
      <c r="BS4600" s="10"/>
    </row>
    <row r="4601" spans="26:114" s="4" customFormat="1">
      <c r="Z4601" s="20"/>
      <c r="AK4601" s="20"/>
      <c r="AL4601" s="20"/>
      <c r="BS4601" s="10"/>
    </row>
    <row r="4602" spans="26:114" s="4" customFormat="1">
      <c r="Z4602" s="20"/>
      <c r="AK4602" s="20"/>
      <c r="AL4602" s="20"/>
      <c r="BS4602" s="10"/>
    </row>
    <row r="4603" spans="26:114" s="4" customFormat="1">
      <c r="Z4603" s="20"/>
      <c r="AK4603" s="20"/>
      <c r="BS4603" s="10"/>
    </row>
    <row r="4604" spans="26:114" s="4" customFormat="1">
      <c r="Z4604" s="20"/>
      <c r="AK4604" s="20"/>
      <c r="BS4604" s="10"/>
    </row>
    <row r="4605" spans="26:114" s="4" customFormat="1">
      <c r="Z4605" s="20"/>
      <c r="AK4605" s="20"/>
      <c r="BS4605" s="10"/>
    </row>
    <row r="4606" spans="26:114" s="4" customFormat="1">
      <c r="Z4606" s="20"/>
      <c r="AK4606" s="20"/>
      <c r="AL4606" s="20"/>
      <c r="BS4606" s="10"/>
    </row>
    <row r="4607" spans="26:114" s="4" customFormat="1">
      <c r="Z4607" s="20"/>
      <c r="AK4607" s="20"/>
      <c r="AL4607" s="20"/>
      <c r="BS4607" s="10"/>
    </row>
    <row r="4608" spans="26:114" s="4" customFormat="1">
      <c r="Z4608" s="20"/>
      <c r="AK4608" s="20"/>
      <c r="BS4608" s="10"/>
    </row>
    <row r="4609" spans="26:114" s="4" customFormat="1">
      <c r="Z4609" s="20"/>
      <c r="AK4609" s="20"/>
      <c r="AL4609" s="20"/>
      <c r="BS4609" s="10"/>
    </row>
    <row r="4610" spans="26:114" s="4" customFormat="1">
      <c r="Z4610" s="20"/>
      <c r="AK4610" s="20"/>
      <c r="BS4610" s="10"/>
    </row>
    <row r="4611" spans="26:114" s="4" customFormat="1">
      <c r="Z4611" s="20"/>
      <c r="AK4611" s="20"/>
      <c r="AL4611" s="20"/>
      <c r="BS4611" s="10"/>
    </row>
    <row r="4612" spans="26:114" s="4" customFormat="1">
      <c r="Z4612" s="20"/>
      <c r="AK4612" s="20"/>
      <c r="BS4612" s="10"/>
    </row>
    <row r="4613" spans="26:114" s="4" customFormat="1">
      <c r="Z4613" s="20"/>
      <c r="AK4613" s="20"/>
      <c r="BS4613" s="10"/>
    </row>
    <row r="4614" spans="26:114" s="4" customFormat="1">
      <c r="Z4614" s="20"/>
      <c r="AK4614" s="20"/>
      <c r="BS4614" s="10"/>
    </row>
    <row r="4615" spans="26:114" s="4" customFormat="1">
      <c r="Z4615" s="20"/>
      <c r="AK4615" s="20"/>
      <c r="AL4615" s="20"/>
      <c r="BS4615" s="10"/>
      <c r="DJ4615" s="20"/>
    </row>
    <row r="4616" spans="26:114" s="4" customFormat="1">
      <c r="Z4616" s="20"/>
      <c r="AK4616" s="20"/>
      <c r="BS4616" s="10"/>
      <c r="DJ4616" s="20"/>
    </row>
    <row r="4617" spans="26:114" s="4" customFormat="1">
      <c r="Z4617" s="20"/>
      <c r="AK4617" s="20"/>
      <c r="BS4617" s="10"/>
    </row>
    <row r="4618" spans="26:114" s="4" customFormat="1">
      <c r="Z4618" s="20"/>
      <c r="AK4618" s="20"/>
      <c r="BS4618" s="10"/>
    </row>
    <row r="4619" spans="26:114" s="4" customFormat="1">
      <c r="Z4619" s="20"/>
      <c r="AK4619" s="20"/>
      <c r="AL4619" s="20"/>
      <c r="BS4619" s="10"/>
    </row>
    <row r="4620" spans="26:114" s="4" customFormat="1">
      <c r="Z4620" s="20"/>
      <c r="AK4620" s="20"/>
      <c r="AL4620" s="20"/>
      <c r="BS4620" s="10"/>
    </row>
    <row r="4621" spans="26:114" s="4" customFormat="1">
      <c r="Z4621" s="20"/>
      <c r="AK4621" s="20"/>
      <c r="BS4621" s="10"/>
    </row>
    <row r="4622" spans="26:114" s="4" customFormat="1">
      <c r="Z4622" s="20"/>
      <c r="AK4622" s="20"/>
      <c r="AL4622" s="20"/>
      <c r="BS4622" s="10"/>
    </row>
    <row r="4623" spans="26:114" s="4" customFormat="1">
      <c r="Z4623" s="20"/>
      <c r="AK4623" s="20"/>
      <c r="BS4623" s="10"/>
    </row>
    <row r="4624" spans="26:114" s="4" customFormat="1">
      <c r="Z4624" s="20"/>
      <c r="AK4624" s="20"/>
      <c r="AL4624" s="20"/>
      <c r="BS4624" s="10"/>
    </row>
    <row r="4625" spans="26:114" s="4" customFormat="1">
      <c r="Z4625" s="20"/>
      <c r="AK4625" s="20"/>
      <c r="BS4625" s="10"/>
    </row>
    <row r="4626" spans="26:114" s="4" customFormat="1">
      <c r="Z4626" s="20"/>
      <c r="AK4626" s="20"/>
      <c r="BS4626" s="10"/>
      <c r="DJ4626" s="20"/>
    </row>
    <row r="4627" spans="26:114" s="4" customFormat="1">
      <c r="Z4627" s="20"/>
      <c r="AK4627" s="20"/>
      <c r="BS4627" s="10"/>
    </row>
    <row r="4628" spans="26:114" s="4" customFormat="1">
      <c r="Z4628" s="20"/>
      <c r="AK4628" s="20"/>
      <c r="BS4628" s="10"/>
    </row>
    <row r="4629" spans="26:114" s="4" customFormat="1">
      <c r="Z4629" s="20"/>
      <c r="AK4629" s="20"/>
      <c r="BS4629" s="10"/>
    </row>
    <row r="4630" spans="26:114" s="4" customFormat="1">
      <c r="Z4630" s="20"/>
      <c r="AK4630" s="20"/>
      <c r="BS4630" s="10"/>
    </row>
    <row r="4631" spans="26:114" s="4" customFormat="1">
      <c r="Z4631" s="20"/>
      <c r="AK4631" s="20"/>
      <c r="BS4631" s="10"/>
    </row>
    <row r="4632" spans="26:114" s="4" customFormat="1">
      <c r="Z4632" s="20"/>
      <c r="AK4632" s="20"/>
      <c r="BS4632" s="10"/>
    </row>
    <row r="4633" spans="26:114" s="4" customFormat="1">
      <c r="Z4633" s="20"/>
      <c r="AK4633" s="20"/>
      <c r="AL4633" s="20"/>
      <c r="BS4633" s="10"/>
    </row>
    <row r="4634" spans="26:114" s="4" customFormat="1">
      <c r="Z4634" s="20"/>
      <c r="AK4634" s="20"/>
      <c r="AL4634" s="20"/>
      <c r="BS4634" s="10"/>
    </row>
    <row r="4635" spans="26:114" s="4" customFormat="1">
      <c r="Z4635" s="20"/>
      <c r="AK4635" s="20"/>
      <c r="AL4635" s="20"/>
      <c r="BS4635" s="10"/>
    </row>
    <row r="4636" spans="26:114" s="4" customFormat="1">
      <c r="Z4636" s="20"/>
      <c r="AK4636" s="20"/>
      <c r="AL4636" s="20"/>
      <c r="BS4636" s="10"/>
    </row>
    <row r="4637" spans="26:114" s="4" customFormat="1">
      <c r="Z4637" s="20"/>
      <c r="AK4637" s="20"/>
      <c r="AL4637" s="20"/>
      <c r="BS4637" s="10"/>
    </row>
    <row r="4638" spans="26:114" s="4" customFormat="1">
      <c r="Z4638" s="20"/>
      <c r="AK4638" s="20"/>
      <c r="BS4638" s="10"/>
    </row>
    <row r="4639" spans="26:114" s="4" customFormat="1">
      <c r="Z4639" s="20"/>
      <c r="AK4639" s="20"/>
      <c r="BS4639" s="10"/>
    </row>
    <row r="4640" spans="26:114" s="4" customFormat="1">
      <c r="Z4640" s="20"/>
      <c r="AK4640" s="20"/>
      <c r="BS4640" s="10"/>
    </row>
    <row r="4641" spans="26:71" s="4" customFormat="1">
      <c r="Z4641" s="20"/>
      <c r="AK4641" s="20"/>
      <c r="AL4641" s="20"/>
      <c r="BS4641" s="10"/>
    </row>
    <row r="4642" spans="26:71" s="4" customFormat="1">
      <c r="Z4642" s="20"/>
      <c r="AK4642" s="20"/>
      <c r="AL4642" s="20"/>
      <c r="BS4642" s="10"/>
    </row>
    <row r="4643" spans="26:71" s="4" customFormat="1">
      <c r="Z4643" s="20"/>
      <c r="AK4643" s="20"/>
      <c r="AL4643" s="20"/>
      <c r="BS4643" s="10"/>
    </row>
    <row r="4644" spans="26:71" s="4" customFormat="1">
      <c r="Z4644" s="20"/>
      <c r="AK4644" s="20"/>
      <c r="BS4644" s="10"/>
    </row>
    <row r="4645" spans="26:71" s="4" customFormat="1">
      <c r="Z4645" s="20"/>
      <c r="AK4645" s="20"/>
      <c r="BS4645" s="10"/>
    </row>
    <row r="4646" spans="26:71" s="4" customFormat="1">
      <c r="Z4646" s="20"/>
      <c r="AK4646" s="20"/>
      <c r="BS4646" s="10"/>
    </row>
    <row r="4647" spans="26:71" s="4" customFormat="1">
      <c r="Z4647" s="20"/>
      <c r="AK4647" s="20"/>
      <c r="BS4647" s="10"/>
    </row>
    <row r="4648" spans="26:71" s="4" customFormat="1">
      <c r="Z4648" s="20"/>
      <c r="AK4648" s="20"/>
      <c r="BS4648" s="10"/>
    </row>
    <row r="4649" spans="26:71" s="4" customFormat="1">
      <c r="Z4649" s="20"/>
      <c r="AK4649" s="20"/>
      <c r="AL4649" s="20"/>
      <c r="BS4649" s="10"/>
    </row>
    <row r="4650" spans="26:71" s="4" customFormat="1">
      <c r="Z4650" s="20"/>
      <c r="AK4650" s="20"/>
      <c r="AL4650" s="20"/>
      <c r="BS4650" s="10"/>
    </row>
    <row r="4651" spans="26:71" s="4" customFormat="1">
      <c r="Z4651" s="20"/>
      <c r="AK4651" s="20"/>
      <c r="BS4651" s="10"/>
    </row>
    <row r="4652" spans="26:71" s="4" customFormat="1">
      <c r="Z4652" s="20"/>
      <c r="AK4652" s="20"/>
      <c r="AL4652" s="20"/>
      <c r="BS4652" s="10"/>
    </row>
    <row r="4653" spans="26:71" s="4" customFormat="1">
      <c r="Z4653" s="20"/>
      <c r="AK4653" s="20"/>
      <c r="BS4653" s="10"/>
    </row>
    <row r="4654" spans="26:71" s="4" customFormat="1">
      <c r="Z4654" s="20"/>
      <c r="AK4654" s="20"/>
      <c r="AL4654" s="20"/>
      <c r="BS4654" s="10"/>
    </row>
    <row r="4655" spans="26:71" s="4" customFormat="1">
      <c r="Z4655" s="20"/>
      <c r="AK4655" s="20"/>
      <c r="AL4655" s="20"/>
      <c r="BS4655" s="10"/>
    </row>
    <row r="4656" spans="26:71" s="4" customFormat="1">
      <c r="Z4656" s="20"/>
      <c r="AK4656" s="20"/>
      <c r="AL4656" s="20"/>
      <c r="BS4656" s="10"/>
    </row>
    <row r="4657" spans="26:71" s="4" customFormat="1">
      <c r="Z4657" s="20"/>
      <c r="AK4657" s="20"/>
      <c r="AL4657" s="20"/>
      <c r="BS4657" s="10"/>
    </row>
    <row r="4658" spans="26:71" s="4" customFormat="1">
      <c r="Z4658" s="20"/>
      <c r="AK4658" s="20"/>
      <c r="AL4658" s="20"/>
      <c r="BS4658" s="10"/>
    </row>
    <row r="4659" spans="26:71" s="4" customFormat="1">
      <c r="Z4659" s="20"/>
      <c r="AK4659" s="20"/>
      <c r="AL4659" s="20"/>
      <c r="BS4659" s="10"/>
    </row>
    <row r="4660" spans="26:71" s="4" customFormat="1">
      <c r="Z4660" s="20"/>
      <c r="AK4660" s="20"/>
      <c r="AL4660" s="20"/>
      <c r="BS4660" s="10"/>
    </row>
    <row r="4661" spans="26:71" s="4" customFormat="1">
      <c r="Z4661" s="20"/>
      <c r="AK4661" s="20"/>
      <c r="AL4661" s="20"/>
      <c r="BS4661" s="10"/>
    </row>
    <row r="4662" spans="26:71" s="4" customFormat="1">
      <c r="Z4662" s="20"/>
      <c r="AK4662" s="20"/>
      <c r="BS4662" s="10"/>
    </row>
    <row r="4663" spans="26:71" s="4" customFormat="1">
      <c r="Z4663" s="20"/>
      <c r="AK4663" s="20"/>
      <c r="AL4663" s="20"/>
      <c r="BS4663" s="10"/>
    </row>
    <row r="4664" spans="26:71" s="4" customFormat="1">
      <c r="Z4664" s="20"/>
      <c r="AK4664" s="20"/>
      <c r="BS4664" s="10"/>
    </row>
    <row r="4665" spans="26:71" s="4" customFormat="1">
      <c r="Z4665" s="20"/>
      <c r="AK4665" s="20"/>
      <c r="AL4665" s="20"/>
      <c r="BS4665" s="10"/>
    </row>
    <row r="4666" spans="26:71" s="4" customFormat="1">
      <c r="Z4666" s="20"/>
      <c r="AK4666" s="20"/>
      <c r="BS4666" s="10"/>
    </row>
    <row r="4667" spans="26:71" s="4" customFormat="1">
      <c r="Z4667" s="20"/>
      <c r="AK4667" s="20"/>
      <c r="AL4667" s="20"/>
      <c r="BS4667" s="10"/>
    </row>
    <row r="4668" spans="26:71" s="4" customFormat="1">
      <c r="Z4668" s="20"/>
      <c r="AK4668" s="20"/>
      <c r="AL4668" s="20"/>
      <c r="BS4668" s="10"/>
    </row>
    <row r="4669" spans="26:71" s="4" customFormat="1">
      <c r="Z4669" s="20"/>
      <c r="AK4669" s="20"/>
      <c r="AL4669" s="20"/>
      <c r="BS4669" s="10"/>
    </row>
    <row r="4670" spans="26:71" s="4" customFormat="1">
      <c r="Z4670" s="20"/>
      <c r="AK4670" s="20"/>
      <c r="AL4670" s="20"/>
      <c r="BS4670" s="10"/>
    </row>
    <row r="4671" spans="26:71" s="4" customFormat="1">
      <c r="Z4671" s="20"/>
      <c r="AK4671" s="20"/>
      <c r="AL4671" s="20"/>
      <c r="BS4671" s="10"/>
    </row>
    <row r="4672" spans="26:71" s="4" customFormat="1">
      <c r="Z4672" s="20"/>
      <c r="AK4672" s="20"/>
      <c r="AL4672" s="20"/>
      <c r="BS4672" s="10"/>
    </row>
    <row r="4673" spans="26:114" s="4" customFormat="1">
      <c r="Z4673" s="20"/>
      <c r="AK4673" s="20"/>
      <c r="BS4673" s="10"/>
    </row>
    <row r="4674" spans="26:114" s="4" customFormat="1">
      <c r="Z4674" s="20"/>
      <c r="AK4674" s="20"/>
      <c r="AL4674" s="20"/>
      <c r="BS4674" s="10"/>
    </row>
    <row r="4675" spans="26:114" s="4" customFormat="1">
      <c r="Z4675" s="20"/>
      <c r="AK4675" s="20"/>
      <c r="BS4675" s="10"/>
    </row>
    <row r="4676" spans="26:114" s="4" customFormat="1">
      <c r="Z4676" s="20"/>
      <c r="AK4676" s="20"/>
      <c r="BS4676" s="10"/>
    </row>
    <row r="4677" spans="26:114" s="4" customFormat="1">
      <c r="Z4677" s="20"/>
      <c r="AK4677" s="20"/>
      <c r="BS4677" s="10"/>
    </row>
    <row r="4678" spans="26:114" s="4" customFormat="1">
      <c r="Z4678" s="20"/>
      <c r="AK4678" s="20"/>
      <c r="BS4678" s="10"/>
    </row>
    <row r="4679" spans="26:114" s="4" customFormat="1">
      <c r="Z4679" s="20"/>
      <c r="AK4679" s="20"/>
      <c r="BS4679" s="10"/>
    </row>
    <row r="4680" spans="26:114" s="4" customFormat="1">
      <c r="Z4680" s="20"/>
      <c r="AK4680" s="20"/>
      <c r="BS4680" s="10"/>
    </row>
    <row r="4681" spans="26:114" s="4" customFormat="1">
      <c r="Z4681" s="20"/>
      <c r="AK4681" s="20"/>
      <c r="BS4681" s="10"/>
    </row>
    <row r="4682" spans="26:114" s="4" customFormat="1">
      <c r="Z4682" s="20"/>
      <c r="AK4682" s="20"/>
      <c r="BS4682" s="10"/>
      <c r="DJ4682" s="20"/>
    </row>
    <row r="4683" spans="26:114" s="4" customFormat="1">
      <c r="Z4683" s="20"/>
      <c r="AK4683" s="20"/>
      <c r="BS4683" s="10"/>
      <c r="DJ4683" s="20"/>
    </row>
    <row r="4684" spans="26:114" s="4" customFormat="1">
      <c r="Z4684" s="20"/>
      <c r="AK4684" s="20"/>
      <c r="BS4684" s="10"/>
      <c r="DJ4684" s="20"/>
    </row>
    <row r="4685" spans="26:114" s="4" customFormat="1">
      <c r="Z4685" s="20"/>
      <c r="AK4685" s="20"/>
      <c r="BS4685" s="10"/>
    </row>
    <row r="4686" spans="26:114" s="4" customFormat="1">
      <c r="Z4686" s="20"/>
      <c r="AK4686" s="20"/>
      <c r="BS4686" s="10"/>
    </row>
    <row r="4687" spans="26:114" s="4" customFormat="1">
      <c r="Z4687" s="20"/>
      <c r="AK4687" s="20"/>
      <c r="BS4687" s="10"/>
    </row>
    <row r="4688" spans="26:114" s="4" customFormat="1">
      <c r="Z4688" s="20"/>
      <c r="AK4688" s="20"/>
      <c r="BS4688" s="10"/>
    </row>
    <row r="4689" spans="26:71" s="4" customFormat="1">
      <c r="Z4689" s="20"/>
      <c r="AK4689" s="20"/>
      <c r="AL4689" s="20"/>
      <c r="BS4689" s="10"/>
    </row>
    <row r="4690" spans="26:71" s="4" customFormat="1">
      <c r="Z4690" s="20"/>
      <c r="AK4690" s="20"/>
      <c r="BS4690" s="10"/>
    </row>
    <row r="4691" spans="26:71" s="4" customFormat="1">
      <c r="Z4691" s="20"/>
      <c r="AK4691" s="20"/>
      <c r="BS4691" s="10"/>
    </row>
    <row r="4692" spans="26:71" s="4" customFormat="1">
      <c r="Z4692" s="20"/>
      <c r="AK4692" s="20"/>
      <c r="BS4692" s="10"/>
    </row>
    <row r="4693" spans="26:71" s="4" customFormat="1">
      <c r="Z4693" s="20"/>
      <c r="AK4693" s="20"/>
      <c r="AL4693" s="20"/>
      <c r="BS4693" s="10"/>
    </row>
    <row r="4694" spans="26:71" s="4" customFormat="1">
      <c r="Z4694" s="20"/>
      <c r="AK4694" s="20"/>
      <c r="BS4694" s="10"/>
    </row>
    <row r="4695" spans="26:71" s="4" customFormat="1">
      <c r="Z4695" s="20"/>
      <c r="AK4695" s="20"/>
      <c r="AL4695" s="20"/>
      <c r="BS4695" s="10"/>
    </row>
    <row r="4696" spans="26:71" s="4" customFormat="1">
      <c r="Z4696" s="20"/>
      <c r="AK4696" s="20"/>
      <c r="AL4696" s="20"/>
      <c r="BS4696" s="10"/>
    </row>
    <row r="4697" spans="26:71" s="4" customFormat="1">
      <c r="Z4697" s="20"/>
      <c r="AK4697" s="20"/>
      <c r="BS4697" s="10"/>
    </row>
    <row r="4698" spans="26:71" s="4" customFormat="1">
      <c r="Z4698" s="20"/>
      <c r="AK4698" s="20"/>
      <c r="AL4698" s="20"/>
      <c r="BS4698" s="10"/>
    </row>
    <row r="4699" spans="26:71" s="4" customFormat="1">
      <c r="Z4699" s="20"/>
      <c r="AK4699" s="20"/>
      <c r="AL4699" s="20"/>
      <c r="BS4699" s="10"/>
    </row>
    <row r="4700" spans="26:71" s="4" customFormat="1">
      <c r="Z4700" s="20"/>
      <c r="AK4700" s="20"/>
      <c r="BS4700" s="10"/>
    </row>
    <row r="4701" spans="26:71" s="4" customFormat="1">
      <c r="Z4701" s="20"/>
      <c r="AK4701" s="20"/>
      <c r="AL4701" s="20"/>
      <c r="BS4701" s="10"/>
    </row>
    <row r="4702" spans="26:71" s="4" customFormat="1">
      <c r="Z4702" s="20"/>
      <c r="AK4702" s="20"/>
      <c r="AL4702" s="20"/>
      <c r="BS4702" s="10"/>
    </row>
    <row r="4703" spans="26:71" s="4" customFormat="1">
      <c r="Z4703" s="20"/>
      <c r="AK4703" s="20"/>
      <c r="BS4703" s="10"/>
    </row>
    <row r="4704" spans="26:71" s="4" customFormat="1">
      <c r="Z4704" s="20"/>
      <c r="AK4704" s="20"/>
      <c r="AL4704" s="20"/>
      <c r="BS4704" s="10"/>
    </row>
    <row r="4705" spans="26:114" s="4" customFormat="1">
      <c r="Z4705" s="20"/>
      <c r="AK4705" s="20"/>
      <c r="AL4705" s="20"/>
      <c r="BS4705" s="10"/>
    </row>
    <row r="4706" spans="26:114" s="4" customFormat="1">
      <c r="Z4706" s="20"/>
      <c r="AK4706" s="20"/>
      <c r="BS4706" s="10"/>
      <c r="DJ4706" s="20"/>
    </row>
    <row r="4707" spans="26:114" s="4" customFormat="1">
      <c r="Z4707" s="20"/>
      <c r="AK4707" s="20"/>
      <c r="BS4707" s="10"/>
    </row>
    <row r="4708" spans="26:114" s="4" customFormat="1">
      <c r="Z4708" s="20"/>
      <c r="AK4708" s="20"/>
      <c r="AL4708" s="20"/>
      <c r="BS4708" s="10"/>
    </row>
    <row r="4709" spans="26:114" s="4" customFormat="1">
      <c r="Z4709" s="20"/>
      <c r="AK4709" s="20"/>
      <c r="AL4709" s="20"/>
      <c r="BS4709" s="10"/>
    </row>
    <row r="4710" spans="26:114" s="4" customFormat="1">
      <c r="Z4710" s="20"/>
      <c r="AK4710" s="20"/>
      <c r="AL4710" s="20"/>
      <c r="BS4710" s="10"/>
    </row>
    <row r="4711" spans="26:114" s="4" customFormat="1">
      <c r="Z4711" s="20"/>
      <c r="AK4711" s="20"/>
      <c r="AL4711" s="20"/>
      <c r="BS4711" s="10"/>
    </row>
    <row r="4712" spans="26:114" s="4" customFormat="1">
      <c r="Z4712" s="20"/>
      <c r="AK4712" s="20"/>
      <c r="AL4712" s="20"/>
      <c r="BS4712" s="10"/>
    </row>
    <row r="4713" spans="26:114" s="4" customFormat="1">
      <c r="Z4713" s="20"/>
      <c r="AK4713" s="20"/>
      <c r="AL4713" s="20"/>
      <c r="BS4713" s="10"/>
    </row>
    <row r="4714" spans="26:114" s="4" customFormat="1">
      <c r="Z4714" s="20"/>
      <c r="AK4714" s="20"/>
      <c r="AL4714" s="20"/>
      <c r="BS4714" s="10"/>
    </row>
    <row r="4715" spans="26:114" s="4" customFormat="1">
      <c r="Z4715" s="20"/>
      <c r="AK4715" s="20"/>
      <c r="AL4715" s="20"/>
      <c r="BS4715" s="10"/>
    </row>
    <row r="4716" spans="26:114" s="4" customFormat="1">
      <c r="Z4716" s="20"/>
      <c r="AK4716" s="20"/>
      <c r="AL4716" s="20"/>
      <c r="BS4716" s="10"/>
    </row>
    <row r="4717" spans="26:114" s="4" customFormat="1">
      <c r="Z4717" s="20"/>
      <c r="AK4717" s="20"/>
      <c r="AL4717" s="20"/>
      <c r="BS4717" s="10"/>
    </row>
    <row r="4718" spans="26:114" s="4" customFormat="1">
      <c r="Z4718" s="20"/>
      <c r="AK4718" s="20"/>
      <c r="AL4718" s="20"/>
      <c r="BS4718" s="10"/>
    </row>
    <row r="4719" spans="26:114" s="4" customFormat="1">
      <c r="Z4719" s="20"/>
      <c r="AK4719" s="20"/>
      <c r="AL4719" s="20"/>
      <c r="BS4719" s="10"/>
    </row>
    <row r="4720" spans="26:114" s="4" customFormat="1">
      <c r="Z4720" s="20"/>
      <c r="AK4720" s="20"/>
      <c r="BS4720" s="10"/>
    </row>
    <row r="4721" spans="26:71" s="4" customFormat="1">
      <c r="Z4721" s="20"/>
      <c r="AK4721" s="20"/>
      <c r="AL4721" s="20"/>
      <c r="BS4721" s="10"/>
    </row>
    <row r="4722" spans="26:71" s="4" customFormat="1">
      <c r="Z4722" s="20"/>
      <c r="AK4722" s="20"/>
      <c r="BS4722" s="10"/>
    </row>
    <row r="4723" spans="26:71" s="4" customFormat="1">
      <c r="Z4723" s="20"/>
      <c r="AK4723" s="20"/>
      <c r="AL4723" s="20"/>
      <c r="BS4723" s="10"/>
    </row>
    <row r="4724" spans="26:71" s="4" customFormat="1">
      <c r="Z4724" s="20"/>
      <c r="AK4724" s="20"/>
      <c r="BS4724" s="10"/>
    </row>
    <row r="4725" spans="26:71" s="4" customFormat="1">
      <c r="Z4725" s="20"/>
      <c r="AK4725" s="20"/>
      <c r="BS4725" s="10"/>
    </row>
    <row r="4726" spans="26:71" s="4" customFormat="1">
      <c r="Z4726" s="20"/>
      <c r="AK4726" s="20"/>
      <c r="BS4726" s="10"/>
    </row>
    <row r="4727" spans="26:71" s="4" customFormat="1">
      <c r="Z4727" s="20"/>
      <c r="AK4727" s="20"/>
      <c r="BS4727" s="10"/>
    </row>
    <row r="4728" spans="26:71" s="4" customFormat="1">
      <c r="Z4728" s="20"/>
      <c r="AK4728" s="20"/>
      <c r="BS4728" s="10"/>
    </row>
    <row r="4729" spans="26:71" s="4" customFormat="1">
      <c r="Z4729" s="20"/>
      <c r="AK4729" s="20"/>
      <c r="BS4729" s="10"/>
    </row>
    <row r="4730" spans="26:71" s="4" customFormat="1">
      <c r="Z4730" s="20"/>
      <c r="AK4730" s="20"/>
      <c r="BS4730" s="10"/>
    </row>
    <row r="4731" spans="26:71" s="4" customFormat="1">
      <c r="Z4731" s="20"/>
      <c r="AK4731" s="20"/>
      <c r="BS4731" s="10"/>
    </row>
    <row r="4732" spans="26:71" s="4" customFormat="1">
      <c r="Z4732" s="20"/>
      <c r="AK4732" s="20"/>
      <c r="BS4732" s="10"/>
    </row>
    <row r="4733" spans="26:71" s="4" customFormat="1">
      <c r="Z4733" s="20"/>
      <c r="AK4733" s="20"/>
      <c r="BS4733" s="10"/>
    </row>
    <row r="4734" spans="26:71" s="4" customFormat="1">
      <c r="Z4734" s="20"/>
      <c r="AK4734" s="20"/>
      <c r="BS4734" s="10"/>
    </row>
    <row r="4735" spans="26:71" s="4" customFormat="1">
      <c r="Z4735" s="20"/>
      <c r="AK4735" s="20"/>
      <c r="BS4735" s="10"/>
    </row>
    <row r="4736" spans="26:71" s="4" customFormat="1">
      <c r="Z4736" s="20"/>
      <c r="AK4736" s="20"/>
      <c r="AL4736" s="20"/>
      <c r="BS4736" s="10"/>
    </row>
    <row r="4737" spans="26:114" s="4" customFormat="1">
      <c r="Z4737" s="20"/>
      <c r="AK4737" s="20"/>
      <c r="BS4737" s="10"/>
    </row>
    <row r="4738" spans="26:114" s="4" customFormat="1">
      <c r="Z4738" s="20"/>
      <c r="AK4738" s="20"/>
      <c r="BS4738" s="10"/>
    </row>
    <row r="4739" spans="26:114" s="4" customFormat="1">
      <c r="Z4739" s="20"/>
      <c r="AK4739" s="20"/>
      <c r="BS4739" s="10"/>
      <c r="DJ4739" s="20"/>
    </row>
    <row r="4740" spans="26:114" s="4" customFormat="1">
      <c r="Z4740" s="20"/>
      <c r="AK4740" s="20"/>
      <c r="AL4740" s="20"/>
      <c r="BS4740" s="10"/>
    </row>
    <row r="4741" spans="26:114" s="4" customFormat="1">
      <c r="Z4741" s="20"/>
      <c r="AK4741" s="20"/>
      <c r="BS4741" s="10"/>
    </row>
    <row r="4742" spans="26:114" s="4" customFormat="1">
      <c r="Z4742" s="20"/>
      <c r="AK4742" s="20"/>
      <c r="AL4742" s="20"/>
      <c r="BS4742" s="10"/>
    </row>
    <row r="4743" spans="26:114" s="4" customFormat="1">
      <c r="Z4743" s="20"/>
      <c r="AK4743" s="20"/>
      <c r="AL4743" s="20"/>
      <c r="BS4743" s="10"/>
    </row>
    <row r="4744" spans="26:114" s="4" customFormat="1">
      <c r="Z4744" s="20"/>
      <c r="AK4744" s="20"/>
      <c r="AL4744" s="20"/>
      <c r="BS4744" s="10"/>
    </row>
    <row r="4745" spans="26:114" s="4" customFormat="1">
      <c r="Z4745" s="20"/>
      <c r="AK4745" s="20"/>
      <c r="AL4745" s="20"/>
      <c r="BS4745" s="10"/>
    </row>
    <row r="4746" spans="26:114" s="4" customFormat="1">
      <c r="Z4746" s="20"/>
      <c r="AK4746" s="20"/>
      <c r="AL4746" s="20"/>
      <c r="BS4746" s="10"/>
    </row>
    <row r="4747" spans="26:114" s="4" customFormat="1">
      <c r="Z4747" s="20"/>
      <c r="AK4747" s="20"/>
      <c r="BS4747" s="10"/>
    </row>
    <row r="4748" spans="26:114" s="4" customFormat="1">
      <c r="Z4748" s="20"/>
      <c r="AK4748" s="20"/>
      <c r="AL4748" s="20"/>
      <c r="BS4748" s="10"/>
    </row>
    <row r="4749" spans="26:114" s="4" customFormat="1">
      <c r="Z4749" s="20"/>
      <c r="AK4749" s="20"/>
      <c r="AL4749" s="20"/>
      <c r="BS4749" s="10"/>
    </row>
    <row r="4750" spans="26:114" s="4" customFormat="1">
      <c r="Z4750" s="20"/>
      <c r="AK4750" s="20"/>
      <c r="AL4750" s="20"/>
      <c r="BS4750" s="10"/>
    </row>
    <row r="4751" spans="26:114" s="4" customFormat="1">
      <c r="Z4751" s="20"/>
      <c r="AK4751" s="20"/>
      <c r="BS4751" s="10"/>
    </row>
    <row r="4752" spans="26:114" s="4" customFormat="1">
      <c r="Z4752" s="20"/>
      <c r="AK4752" s="20"/>
      <c r="BS4752" s="10"/>
    </row>
    <row r="4753" spans="26:71" s="4" customFormat="1">
      <c r="Z4753" s="20"/>
      <c r="AK4753" s="20"/>
      <c r="AL4753" s="20"/>
      <c r="BS4753" s="10"/>
    </row>
    <row r="4754" spans="26:71" s="4" customFormat="1">
      <c r="Z4754" s="20"/>
      <c r="AK4754" s="20"/>
      <c r="BS4754" s="10"/>
    </row>
    <row r="4755" spans="26:71" s="4" customFormat="1">
      <c r="Z4755" s="20"/>
      <c r="AK4755" s="20"/>
      <c r="BS4755" s="10"/>
    </row>
    <row r="4756" spans="26:71" s="4" customFormat="1">
      <c r="Z4756" s="20"/>
      <c r="AK4756" s="20"/>
      <c r="AL4756" s="20"/>
      <c r="BS4756" s="10"/>
    </row>
    <row r="4757" spans="26:71" s="4" customFormat="1">
      <c r="Z4757" s="20"/>
      <c r="AK4757" s="20"/>
      <c r="AL4757" s="20"/>
      <c r="BS4757" s="10"/>
    </row>
    <row r="4758" spans="26:71" s="4" customFormat="1">
      <c r="Z4758" s="20"/>
      <c r="AK4758" s="20"/>
      <c r="AL4758" s="20"/>
      <c r="BS4758" s="10"/>
    </row>
    <row r="4759" spans="26:71" s="4" customFormat="1">
      <c r="Z4759" s="20"/>
      <c r="AK4759" s="20"/>
      <c r="AL4759" s="20"/>
      <c r="BS4759" s="10"/>
    </row>
    <row r="4760" spans="26:71" s="4" customFormat="1">
      <c r="Z4760" s="20"/>
      <c r="AK4760" s="20"/>
      <c r="BS4760" s="10"/>
    </row>
    <row r="4761" spans="26:71" s="4" customFormat="1">
      <c r="Z4761" s="20"/>
      <c r="AK4761" s="20"/>
      <c r="AL4761" s="20"/>
      <c r="BS4761" s="10"/>
    </row>
    <row r="4762" spans="26:71" s="4" customFormat="1">
      <c r="Z4762" s="20"/>
      <c r="AK4762" s="20"/>
      <c r="BS4762" s="10"/>
    </row>
    <row r="4763" spans="26:71" s="4" customFormat="1">
      <c r="Z4763" s="20"/>
      <c r="AK4763" s="20"/>
      <c r="AL4763" s="20"/>
      <c r="BS4763" s="10"/>
    </row>
    <row r="4764" spans="26:71" s="4" customFormat="1">
      <c r="Z4764" s="20"/>
      <c r="AK4764" s="20"/>
      <c r="AL4764" s="20"/>
      <c r="BS4764" s="10"/>
    </row>
    <row r="4765" spans="26:71" s="4" customFormat="1">
      <c r="Z4765" s="20"/>
      <c r="AK4765" s="20"/>
      <c r="AL4765" s="20"/>
      <c r="BS4765" s="10"/>
    </row>
    <row r="4766" spans="26:71" s="4" customFormat="1">
      <c r="Z4766" s="20"/>
      <c r="AK4766" s="20"/>
      <c r="AL4766" s="20"/>
      <c r="BS4766" s="10"/>
    </row>
    <row r="4767" spans="26:71" s="4" customFormat="1">
      <c r="Z4767" s="20"/>
      <c r="AK4767" s="20"/>
      <c r="AL4767" s="20"/>
      <c r="BS4767" s="10"/>
    </row>
    <row r="4768" spans="26:71" s="4" customFormat="1">
      <c r="Z4768" s="20"/>
      <c r="AK4768" s="20"/>
      <c r="AL4768" s="20"/>
      <c r="BS4768" s="10"/>
    </row>
    <row r="4769" spans="26:71" s="4" customFormat="1">
      <c r="Z4769" s="20"/>
      <c r="AK4769" s="20"/>
      <c r="AL4769" s="20"/>
      <c r="BS4769" s="10"/>
    </row>
    <row r="4770" spans="26:71" s="4" customFormat="1">
      <c r="Z4770" s="20"/>
      <c r="AK4770" s="20"/>
      <c r="BS4770" s="10"/>
    </row>
    <row r="4771" spans="26:71" s="4" customFormat="1">
      <c r="Z4771" s="20"/>
      <c r="AK4771" s="20"/>
      <c r="AL4771" s="20"/>
      <c r="BS4771" s="10"/>
    </row>
    <row r="4772" spans="26:71" s="4" customFormat="1">
      <c r="Z4772" s="20"/>
      <c r="AK4772" s="20"/>
      <c r="AL4772" s="20"/>
      <c r="BS4772" s="10"/>
    </row>
    <row r="4773" spans="26:71" s="4" customFormat="1">
      <c r="Z4773" s="20"/>
      <c r="AK4773" s="20"/>
      <c r="BS4773" s="10"/>
    </row>
    <row r="4774" spans="26:71" s="4" customFormat="1">
      <c r="Z4774" s="20"/>
      <c r="AK4774" s="20"/>
      <c r="AL4774" s="20"/>
      <c r="BS4774" s="10"/>
    </row>
    <row r="4775" spans="26:71" s="4" customFormat="1">
      <c r="Z4775" s="20"/>
      <c r="AK4775" s="20"/>
      <c r="AL4775" s="20"/>
      <c r="BS4775" s="10"/>
    </row>
    <row r="4776" spans="26:71" s="4" customFormat="1">
      <c r="Z4776" s="20"/>
      <c r="AK4776" s="20"/>
      <c r="BS4776" s="10"/>
    </row>
    <row r="4777" spans="26:71" s="4" customFormat="1">
      <c r="Z4777" s="20"/>
      <c r="AK4777" s="20"/>
      <c r="AL4777" s="20"/>
      <c r="BS4777" s="10"/>
    </row>
    <row r="4778" spans="26:71" s="4" customFormat="1">
      <c r="Z4778" s="20"/>
      <c r="AK4778" s="20"/>
      <c r="AL4778" s="20"/>
      <c r="BS4778" s="10"/>
    </row>
    <row r="4779" spans="26:71" s="4" customFormat="1">
      <c r="Z4779" s="20"/>
      <c r="AK4779" s="20"/>
      <c r="AL4779" s="20"/>
      <c r="BS4779" s="10"/>
    </row>
    <row r="4780" spans="26:71" s="4" customFormat="1">
      <c r="Z4780" s="20"/>
      <c r="AK4780" s="20"/>
      <c r="AL4780" s="20"/>
      <c r="BS4780" s="10"/>
    </row>
    <row r="4781" spans="26:71" s="4" customFormat="1">
      <c r="Z4781" s="20"/>
      <c r="AK4781" s="20"/>
      <c r="AL4781" s="20"/>
      <c r="BS4781" s="10"/>
    </row>
    <row r="4782" spans="26:71" s="4" customFormat="1">
      <c r="Z4782" s="20"/>
      <c r="AK4782" s="20"/>
      <c r="AL4782" s="20"/>
      <c r="BS4782" s="10"/>
    </row>
    <row r="4783" spans="26:71" s="4" customFormat="1">
      <c r="Z4783" s="20"/>
      <c r="AK4783" s="20"/>
      <c r="AL4783" s="20"/>
      <c r="BS4783" s="10"/>
    </row>
    <row r="4784" spans="26:71" s="4" customFormat="1">
      <c r="Z4784" s="20"/>
      <c r="AK4784" s="20"/>
      <c r="AL4784" s="20"/>
      <c r="BS4784" s="10"/>
    </row>
    <row r="4785" spans="26:71" s="4" customFormat="1">
      <c r="Z4785" s="20"/>
      <c r="AK4785" s="20"/>
      <c r="AL4785" s="20"/>
      <c r="BS4785" s="10"/>
    </row>
    <row r="4786" spans="26:71" s="4" customFormat="1">
      <c r="Z4786" s="20"/>
      <c r="AK4786" s="20"/>
      <c r="AL4786" s="20"/>
      <c r="BS4786" s="10"/>
    </row>
    <row r="4787" spans="26:71" s="4" customFormat="1">
      <c r="Z4787" s="20"/>
      <c r="AK4787" s="20"/>
      <c r="AL4787" s="20"/>
      <c r="BS4787" s="10"/>
    </row>
    <row r="4788" spans="26:71" s="4" customFormat="1">
      <c r="Z4788" s="20"/>
      <c r="AK4788" s="20"/>
      <c r="AL4788" s="20"/>
      <c r="BS4788" s="10"/>
    </row>
    <row r="4789" spans="26:71" s="4" customFormat="1">
      <c r="Z4789" s="20"/>
      <c r="AK4789" s="20"/>
      <c r="AL4789" s="20"/>
      <c r="BS4789" s="10"/>
    </row>
    <row r="4790" spans="26:71" s="4" customFormat="1">
      <c r="Z4790" s="20"/>
      <c r="AK4790" s="20"/>
      <c r="AL4790" s="20"/>
      <c r="BS4790" s="10"/>
    </row>
    <row r="4791" spans="26:71" s="4" customFormat="1">
      <c r="Z4791" s="20"/>
      <c r="AK4791" s="20"/>
      <c r="BS4791" s="10"/>
    </row>
    <row r="4792" spans="26:71" s="4" customFormat="1">
      <c r="Z4792" s="20"/>
      <c r="AK4792" s="20"/>
      <c r="AL4792" s="20"/>
      <c r="BS4792" s="10"/>
    </row>
    <row r="4793" spans="26:71" s="4" customFormat="1">
      <c r="Z4793" s="20"/>
      <c r="AK4793" s="20"/>
      <c r="AL4793" s="20"/>
      <c r="BS4793" s="10"/>
    </row>
    <row r="4794" spans="26:71" s="4" customFormat="1">
      <c r="Z4794" s="20"/>
      <c r="AK4794" s="20"/>
      <c r="AL4794" s="20"/>
      <c r="BS4794" s="10"/>
    </row>
    <row r="4795" spans="26:71" s="4" customFormat="1">
      <c r="Z4795" s="20"/>
      <c r="AK4795" s="20"/>
      <c r="AL4795" s="20"/>
      <c r="BS4795" s="10"/>
    </row>
    <row r="4796" spans="26:71" s="4" customFormat="1">
      <c r="Z4796" s="20"/>
      <c r="AK4796" s="20"/>
      <c r="AL4796" s="20"/>
      <c r="BS4796" s="10"/>
    </row>
    <row r="4797" spans="26:71" s="4" customFormat="1">
      <c r="Z4797" s="20"/>
      <c r="AK4797" s="20"/>
      <c r="AL4797" s="20"/>
      <c r="BS4797" s="10"/>
    </row>
    <row r="4798" spans="26:71" s="4" customFormat="1">
      <c r="Z4798" s="20"/>
      <c r="AK4798" s="20"/>
      <c r="AL4798" s="20"/>
      <c r="BS4798" s="10"/>
    </row>
    <row r="4799" spans="26:71" s="4" customFormat="1">
      <c r="Z4799" s="20"/>
      <c r="AK4799" s="20"/>
      <c r="AL4799" s="20"/>
      <c r="BS4799" s="10"/>
    </row>
    <row r="4800" spans="26:71" s="4" customFormat="1">
      <c r="Z4800" s="20"/>
      <c r="AK4800" s="20"/>
      <c r="AL4800" s="20"/>
      <c r="BS4800" s="10"/>
    </row>
    <row r="4801" spans="26:71" s="4" customFormat="1">
      <c r="Z4801" s="20"/>
      <c r="AK4801" s="20"/>
      <c r="AL4801" s="20"/>
      <c r="BS4801" s="10"/>
    </row>
    <row r="4802" spans="26:71" s="4" customFormat="1">
      <c r="Z4802" s="20"/>
      <c r="AK4802" s="20"/>
      <c r="AL4802" s="20"/>
      <c r="BS4802" s="10"/>
    </row>
    <row r="4803" spans="26:71" s="4" customFormat="1">
      <c r="Z4803" s="20"/>
      <c r="AK4803" s="20"/>
      <c r="AL4803" s="20"/>
      <c r="BS4803" s="10"/>
    </row>
    <row r="4804" spans="26:71" s="4" customFormat="1">
      <c r="Z4804" s="20"/>
      <c r="AK4804" s="20"/>
      <c r="AL4804" s="20"/>
      <c r="BS4804" s="10"/>
    </row>
    <row r="4805" spans="26:71" s="4" customFormat="1">
      <c r="Z4805" s="20"/>
      <c r="AK4805" s="20"/>
      <c r="AL4805" s="20"/>
      <c r="BS4805" s="10"/>
    </row>
    <row r="4806" spans="26:71" s="4" customFormat="1">
      <c r="Z4806" s="20"/>
      <c r="AK4806" s="20"/>
      <c r="AL4806" s="20"/>
      <c r="BS4806" s="10"/>
    </row>
    <row r="4807" spans="26:71" s="4" customFormat="1">
      <c r="Z4807" s="20"/>
      <c r="AK4807" s="20"/>
      <c r="BS4807" s="10"/>
    </row>
    <row r="4808" spans="26:71" s="4" customFormat="1">
      <c r="Z4808" s="20"/>
      <c r="AK4808" s="20"/>
      <c r="BS4808" s="10"/>
    </row>
    <row r="4809" spans="26:71" s="4" customFormat="1">
      <c r="Z4809" s="20"/>
      <c r="AK4809" s="20"/>
      <c r="BS4809" s="10"/>
    </row>
    <row r="4810" spans="26:71" s="4" customFormat="1">
      <c r="Z4810" s="20"/>
      <c r="AK4810" s="20"/>
      <c r="BS4810" s="10"/>
    </row>
    <row r="4811" spans="26:71" s="4" customFormat="1">
      <c r="Z4811" s="20"/>
      <c r="AK4811" s="20"/>
      <c r="AL4811" s="20"/>
      <c r="BS4811" s="10"/>
    </row>
    <row r="4812" spans="26:71" s="4" customFormat="1">
      <c r="Z4812" s="20"/>
      <c r="AK4812" s="20"/>
      <c r="BS4812" s="10"/>
    </row>
    <row r="4813" spans="26:71" s="4" customFormat="1">
      <c r="Z4813" s="20"/>
      <c r="AK4813" s="20"/>
      <c r="AL4813" s="20"/>
      <c r="BS4813" s="10"/>
    </row>
    <row r="4814" spans="26:71" s="4" customFormat="1">
      <c r="Z4814" s="20"/>
      <c r="AK4814" s="20"/>
      <c r="BS4814" s="10"/>
    </row>
    <row r="4815" spans="26:71" s="4" customFormat="1">
      <c r="Z4815" s="20"/>
      <c r="AK4815" s="20"/>
      <c r="AL4815" s="20"/>
      <c r="BS4815" s="10"/>
    </row>
    <row r="4816" spans="26:71" s="4" customFormat="1">
      <c r="Z4816" s="20"/>
      <c r="AK4816" s="20"/>
      <c r="AL4816" s="20"/>
      <c r="BS4816" s="10"/>
    </row>
    <row r="4817" spans="26:71" s="4" customFormat="1">
      <c r="Z4817" s="20"/>
      <c r="AK4817" s="20"/>
      <c r="AL4817" s="20"/>
      <c r="BS4817" s="10"/>
    </row>
    <row r="4818" spans="26:71" s="4" customFormat="1">
      <c r="Z4818" s="20"/>
      <c r="AK4818" s="20"/>
      <c r="AL4818" s="20"/>
      <c r="BS4818" s="10"/>
    </row>
    <row r="4819" spans="26:71" s="4" customFormat="1">
      <c r="Z4819" s="20"/>
      <c r="AK4819" s="20"/>
      <c r="AL4819" s="20"/>
      <c r="BS4819" s="10"/>
    </row>
    <row r="4820" spans="26:71" s="4" customFormat="1">
      <c r="Z4820" s="20"/>
      <c r="AK4820" s="20"/>
      <c r="BS4820" s="10"/>
    </row>
    <row r="4821" spans="26:71" s="4" customFormat="1">
      <c r="Z4821" s="20"/>
      <c r="AK4821" s="20"/>
      <c r="AL4821" s="20"/>
      <c r="BS4821" s="10"/>
    </row>
    <row r="4822" spans="26:71" s="4" customFormat="1">
      <c r="Z4822" s="20"/>
      <c r="AK4822" s="20"/>
      <c r="AL4822" s="20"/>
      <c r="BS4822" s="10"/>
    </row>
    <row r="4823" spans="26:71" s="4" customFormat="1">
      <c r="Z4823" s="20"/>
      <c r="AK4823" s="20"/>
      <c r="AL4823" s="20"/>
      <c r="BS4823" s="10"/>
    </row>
    <row r="4824" spans="26:71" s="4" customFormat="1">
      <c r="Z4824" s="20"/>
      <c r="AK4824" s="20"/>
      <c r="AL4824" s="20"/>
      <c r="BS4824" s="10"/>
    </row>
    <row r="4825" spans="26:71" s="4" customFormat="1">
      <c r="Z4825" s="20"/>
      <c r="AK4825" s="20"/>
      <c r="AL4825" s="20"/>
      <c r="BS4825" s="10"/>
    </row>
    <row r="4826" spans="26:71" s="4" customFormat="1">
      <c r="Z4826" s="20"/>
      <c r="AK4826" s="20"/>
      <c r="AL4826" s="20"/>
      <c r="BS4826" s="10"/>
    </row>
    <row r="4827" spans="26:71" s="4" customFormat="1">
      <c r="Z4827" s="20"/>
      <c r="AK4827" s="20"/>
      <c r="BS4827" s="10"/>
    </row>
    <row r="4828" spans="26:71" s="4" customFormat="1">
      <c r="Z4828" s="20"/>
      <c r="AK4828" s="20"/>
      <c r="AL4828" s="20"/>
      <c r="BS4828" s="10"/>
    </row>
    <row r="4829" spans="26:71" s="4" customFormat="1">
      <c r="Z4829" s="20"/>
      <c r="AK4829" s="20"/>
      <c r="AL4829" s="20"/>
      <c r="BS4829" s="10"/>
    </row>
    <row r="4830" spans="26:71" s="4" customFormat="1">
      <c r="Z4830" s="20"/>
      <c r="AK4830" s="20"/>
      <c r="AL4830" s="20"/>
      <c r="BS4830" s="10"/>
    </row>
    <row r="4831" spans="26:71" s="4" customFormat="1">
      <c r="Z4831" s="20"/>
      <c r="AK4831" s="20"/>
      <c r="AL4831" s="20"/>
      <c r="BS4831" s="10"/>
    </row>
    <row r="4832" spans="26:71" s="4" customFormat="1">
      <c r="Z4832" s="20"/>
      <c r="AK4832" s="20"/>
      <c r="AL4832" s="20"/>
      <c r="BS4832" s="10"/>
    </row>
    <row r="4833" spans="26:114" s="4" customFormat="1">
      <c r="Z4833" s="20"/>
      <c r="AK4833" s="20"/>
      <c r="AL4833" s="20"/>
      <c r="BS4833" s="10"/>
    </row>
    <row r="4834" spans="26:114" s="4" customFormat="1">
      <c r="Z4834" s="20"/>
      <c r="AK4834" s="20"/>
      <c r="AL4834" s="20"/>
      <c r="BS4834" s="10"/>
      <c r="DJ4834" s="20"/>
    </row>
    <row r="4835" spans="26:114" s="4" customFormat="1">
      <c r="Z4835" s="20"/>
      <c r="AK4835" s="20"/>
      <c r="AL4835" s="20"/>
      <c r="BS4835" s="10"/>
    </row>
    <row r="4836" spans="26:114" s="4" customFormat="1">
      <c r="Z4836" s="20"/>
      <c r="AK4836" s="20"/>
      <c r="AL4836" s="20"/>
      <c r="BS4836" s="10"/>
    </row>
    <row r="4837" spans="26:114" s="4" customFormat="1">
      <c r="Z4837" s="20"/>
      <c r="AK4837" s="20"/>
      <c r="AL4837" s="20"/>
      <c r="BS4837" s="10"/>
    </row>
    <row r="4838" spans="26:114" s="4" customFormat="1">
      <c r="Z4838" s="20"/>
      <c r="AK4838" s="20"/>
      <c r="AL4838" s="20"/>
      <c r="BS4838" s="10"/>
    </row>
    <row r="4839" spans="26:114" s="4" customFormat="1">
      <c r="Z4839" s="20"/>
      <c r="AK4839" s="20"/>
      <c r="AL4839" s="20"/>
      <c r="BS4839" s="10"/>
    </row>
    <row r="4840" spans="26:114" s="4" customFormat="1">
      <c r="Z4840" s="20"/>
      <c r="AK4840" s="20"/>
      <c r="AL4840" s="20"/>
      <c r="BS4840" s="10"/>
    </row>
    <row r="4841" spans="26:114" s="4" customFormat="1">
      <c r="Z4841" s="20"/>
      <c r="AK4841" s="20"/>
      <c r="AL4841" s="20"/>
      <c r="BS4841" s="10"/>
    </row>
    <row r="4842" spans="26:114" s="4" customFormat="1">
      <c r="Z4842" s="20"/>
      <c r="AK4842" s="20"/>
      <c r="AL4842" s="20"/>
      <c r="BS4842" s="10"/>
    </row>
    <row r="4843" spans="26:114" s="4" customFormat="1">
      <c r="Z4843" s="20"/>
      <c r="AK4843" s="20"/>
      <c r="AL4843" s="20"/>
      <c r="BS4843" s="10"/>
    </row>
    <row r="4844" spans="26:114" s="4" customFormat="1">
      <c r="Z4844" s="20"/>
      <c r="AK4844" s="20"/>
      <c r="AL4844" s="20"/>
      <c r="BS4844" s="10"/>
    </row>
    <row r="4845" spans="26:114" s="4" customFormat="1">
      <c r="Z4845" s="20"/>
      <c r="AK4845" s="20"/>
      <c r="BS4845" s="10"/>
    </row>
    <row r="4846" spans="26:114" s="4" customFormat="1">
      <c r="Z4846" s="20"/>
      <c r="AK4846" s="20"/>
      <c r="AL4846" s="20"/>
      <c r="BS4846" s="10"/>
    </row>
    <row r="4847" spans="26:114" s="4" customFormat="1">
      <c r="Z4847" s="20"/>
      <c r="AK4847" s="20"/>
      <c r="AL4847" s="20"/>
      <c r="BS4847" s="10"/>
    </row>
    <row r="4848" spans="26:114" s="4" customFormat="1">
      <c r="Z4848" s="20"/>
      <c r="AK4848" s="20"/>
      <c r="AL4848" s="20"/>
      <c r="BS4848" s="10"/>
      <c r="DJ4848" s="20"/>
    </row>
    <row r="4849" spans="26:114" s="4" customFormat="1">
      <c r="Z4849" s="20"/>
      <c r="AK4849" s="20"/>
      <c r="AL4849" s="20"/>
      <c r="BS4849" s="10"/>
      <c r="DJ4849" s="20"/>
    </row>
    <row r="4850" spans="26:114" s="4" customFormat="1">
      <c r="Z4850" s="20"/>
      <c r="AK4850" s="20"/>
      <c r="AL4850" s="20"/>
      <c r="BS4850" s="10"/>
    </row>
    <row r="4851" spans="26:114" s="4" customFormat="1">
      <c r="Z4851" s="20"/>
      <c r="AK4851" s="20"/>
      <c r="AL4851" s="20"/>
      <c r="BS4851" s="10"/>
      <c r="DJ4851" s="20"/>
    </row>
    <row r="4852" spans="26:114" s="4" customFormat="1">
      <c r="Z4852" s="20"/>
      <c r="AK4852" s="20"/>
      <c r="AL4852" s="20"/>
      <c r="BS4852" s="10"/>
    </row>
    <row r="4853" spans="26:114" s="4" customFormat="1">
      <c r="Z4853" s="20"/>
      <c r="AK4853" s="20"/>
      <c r="AL4853" s="20"/>
      <c r="BS4853" s="10"/>
    </row>
    <row r="4854" spans="26:114" s="4" customFormat="1">
      <c r="Z4854" s="20"/>
      <c r="AK4854" s="20"/>
      <c r="AL4854" s="20"/>
      <c r="BS4854" s="10"/>
      <c r="DJ4854" s="20"/>
    </row>
    <row r="4855" spans="26:114" s="4" customFormat="1">
      <c r="Z4855" s="20"/>
      <c r="AK4855" s="20"/>
      <c r="AL4855" s="20"/>
      <c r="BS4855" s="10"/>
    </row>
    <row r="4856" spans="26:114" s="4" customFormat="1">
      <c r="Z4856" s="20"/>
      <c r="AK4856" s="20"/>
      <c r="AL4856" s="20"/>
      <c r="BS4856" s="10"/>
    </row>
    <row r="4857" spans="26:114" s="4" customFormat="1">
      <c r="Z4857" s="20"/>
      <c r="AK4857" s="20"/>
      <c r="AL4857" s="20"/>
      <c r="BS4857" s="10"/>
    </row>
    <row r="4858" spans="26:114" s="4" customFormat="1">
      <c r="Z4858" s="20"/>
      <c r="AK4858" s="20"/>
      <c r="AL4858" s="20"/>
      <c r="BS4858" s="10"/>
    </row>
    <row r="4859" spans="26:114" s="4" customFormat="1">
      <c r="Z4859" s="20"/>
      <c r="AK4859" s="20"/>
      <c r="AL4859" s="20"/>
      <c r="BS4859" s="10"/>
      <c r="DJ4859" s="20"/>
    </row>
    <row r="4860" spans="26:114" s="4" customFormat="1">
      <c r="Z4860" s="20"/>
      <c r="AK4860" s="20"/>
      <c r="AL4860" s="20"/>
      <c r="BS4860" s="10"/>
    </row>
    <row r="4861" spans="26:114" s="4" customFormat="1">
      <c r="Z4861" s="20"/>
      <c r="AK4861" s="20"/>
      <c r="AL4861" s="20"/>
      <c r="BS4861" s="10"/>
    </row>
    <row r="4862" spans="26:114" s="4" customFormat="1">
      <c r="Z4862" s="20"/>
      <c r="AK4862" s="20"/>
      <c r="AL4862" s="20"/>
      <c r="BS4862" s="10"/>
      <c r="DJ4862" s="20"/>
    </row>
    <row r="4863" spans="26:114" s="4" customFormat="1">
      <c r="Z4863" s="20"/>
      <c r="AK4863" s="20"/>
      <c r="AL4863" s="20"/>
      <c r="BS4863" s="10"/>
    </row>
    <row r="4864" spans="26:114" s="4" customFormat="1">
      <c r="Z4864" s="20"/>
      <c r="AK4864" s="20"/>
      <c r="AL4864" s="20"/>
      <c r="BS4864" s="10"/>
    </row>
    <row r="4865" spans="26:114" s="4" customFormat="1">
      <c r="Z4865" s="20"/>
      <c r="AK4865" s="20"/>
      <c r="AL4865" s="20"/>
      <c r="BS4865" s="10"/>
      <c r="DJ4865" s="20"/>
    </row>
    <row r="4866" spans="26:114" s="4" customFormat="1">
      <c r="Z4866" s="20"/>
      <c r="AK4866" s="20"/>
      <c r="AL4866" s="20"/>
      <c r="BS4866" s="10"/>
      <c r="DJ4866" s="20"/>
    </row>
    <row r="4867" spans="26:114" s="4" customFormat="1">
      <c r="Z4867" s="20"/>
      <c r="AK4867" s="20"/>
      <c r="AL4867" s="20"/>
      <c r="BS4867" s="10"/>
    </row>
    <row r="4868" spans="26:114" s="4" customFormat="1">
      <c r="Z4868" s="20"/>
      <c r="AK4868" s="20"/>
      <c r="AL4868" s="20"/>
      <c r="BS4868" s="10"/>
    </row>
    <row r="4869" spans="26:114" s="4" customFormat="1">
      <c r="Z4869" s="20"/>
      <c r="AK4869" s="20"/>
      <c r="BS4869" s="10"/>
    </row>
    <row r="4870" spans="26:114" s="4" customFormat="1">
      <c r="Z4870" s="20"/>
      <c r="AK4870" s="20"/>
      <c r="AL4870" s="20"/>
      <c r="BS4870" s="10"/>
    </row>
    <row r="4871" spans="26:114" s="4" customFormat="1">
      <c r="Z4871" s="20"/>
      <c r="AK4871" s="20"/>
      <c r="AL4871" s="20"/>
      <c r="BS4871" s="10"/>
    </row>
    <row r="4872" spans="26:114" s="4" customFormat="1">
      <c r="Z4872" s="20"/>
      <c r="AK4872" s="20"/>
      <c r="AL4872" s="20"/>
      <c r="BS4872" s="10"/>
    </row>
    <row r="4873" spans="26:114" s="4" customFormat="1">
      <c r="Z4873" s="20"/>
      <c r="AK4873" s="20"/>
      <c r="AL4873" s="20"/>
      <c r="BS4873" s="10"/>
    </row>
    <row r="4874" spans="26:114" s="4" customFormat="1">
      <c r="Z4874" s="20"/>
      <c r="AK4874" s="20"/>
      <c r="AL4874" s="20"/>
      <c r="BS4874" s="10"/>
    </row>
    <row r="4875" spans="26:114" s="4" customFormat="1">
      <c r="Z4875" s="20"/>
      <c r="AK4875" s="20"/>
      <c r="AL4875" s="20"/>
      <c r="BS4875" s="10"/>
    </row>
    <row r="4876" spans="26:114" s="4" customFormat="1">
      <c r="Z4876" s="20"/>
      <c r="AK4876" s="20"/>
      <c r="AL4876" s="20"/>
      <c r="BS4876" s="10"/>
    </row>
    <row r="4877" spans="26:114" s="4" customFormat="1">
      <c r="Z4877" s="20"/>
      <c r="AK4877" s="20"/>
      <c r="AL4877" s="20"/>
      <c r="BS4877" s="10"/>
    </row>
    <row r="4878" spans="26:114" s="4" customFormat="1">
      <c r="Z4878" s="20"/>
      <c r="AK4878" s="20"/>
      <c r="BS4878" s="10"/>
    </row>
    <row r="4879" spans="26:114" s="4" customFormat="1">
      <c r="Z4879" s="20"/>
      <c r="AK4879" s="20"/>
      <c r="AL4879" s="20"/>
      <c r="BS4879" s="10"/>
    </row>
    <row r="4880" spans="26:114" s="4" customFormat="1">
      <c r="Z4880" s="20"/>
      <c r="AK4880" s="20"/>
      <c r="BS4880" s="10"/>
    </row>
    <row r="4881" spans="26:71" s="4" customFormat="1">
      <c r="Z4881" s="20"/>
      <c r="AK4881" s="20"/>
      <c r="AL4881" s="20"/>
      <c r="BS4881" s="10"/>
    </row>
    <row r="4882" spans="26:71" s="4" customFormat="1">
      <c r="Z4882" s="20"/>
      <c r="AK4882" s="20"/>
      <c r="AL4882" s="20"/>
      <c r="BS4882" s="10"/>
    </row>
    <row r="4883" spans="26:71" s="4" customFormat="1">
      <c r="Z4883" s="20"/>
      <c r="AK4883" s="20"/>
      <c r="AL4883" s="20"/>
      <c r="BS4883" s="10"/>
    </row>
    <row r="4884" spans="26:71" s="4" customFormat="1">
      <c r="Z4884" s="20"/>
      <c r="AK4884" s="20"/>
      <c r="AL4884" s="20"/>
      <c r="BS4884" s="10"/>
    </row>
    <row r="4885" spans="26:71" s="4" customFormat="1">
      <c r="Z4885" s="20"/>
      <c r="AK4885" s="20"/>
      <c r="AL4885" s="20"/>
      <c r="BS4885" s="10"/>
    </row>
    <row r="4886" spans="26:71" s="4" customFormat="1">
      <c r="Z4886" s="20"/>
      <c r="AK4886" s="20"/>
      <c r="AL4886" s="20"/>
      <c r="BS4886" s="10"/>
    </row>
    <row r="4887" spans="26:71" s="4" customFormat="1">
      <c r="Z4887" s="20"/>
      <c r="AK4887" s="20"/>
      <c r="AL4887" s="20"/>
      <c r="BS4887" s="10"/>
    </row>
    <row r="4888" spans="26:71" s="4" customFormat="1">
      <c r="Z4888" s="20"/>
      <c r="AK4888" s="20"/>
      <c r="BS4888" s="10"/>
    </row>
    <row r="4889" spans="26:71" s="4" customFormat="1">
      <c r="Z4889" s="20"/>
      <c r="AK4889" s="20"/>
      <c r="BS4889" s="10"/>
    </row>
    <row r="4890" spans="26:71" s="4" customFormat="1">
      <c r="Z4890" s="20"/>
      <c r="AK4890" s="20"/>
      <c r="AL4890" s="20"/>
      <c r="BS4890" s="10"/>
    </row>
    <row r="4891" spans="26:71" s="4" customFormat="1">
      <c r="Z4891" s="20"/>
      <c r="AK4891" s="20"/>
      <c r="BS4891" s="10"/>
    </row>
    <row r="4892" spans="26:71" s="4" customFormat="1">
      <c r="Z4892" s="20"/>
      <c r="AK4892" s="20"/>
      <c r="BS4892" s="10"/>
    </row>
    <row r="4893" spans="26:71" s="4" customFormat="1">
      <c r="Z4893" s="20"/>
      <c r="AK4893" s="20"/>
      <c r="AL4893" s="20"/>
      <c r="BS4893" s="10"/>
    </row>
    <row r="4894" spans="26:71" s="4" customFormat="1">
      <c r="Z4894" s="20"/>
      <c r="AK4894" s="20"/>
      <c r="AL4894" s="20"/>
      <c r="BS4894" s="10"/>
    </row>
    <row r="4895" spans="26:71" s="4" customFormat="1">
      <c r="Z4895" s="20"/>
      <c r="AK4895" s="20"/>
      <c r="AL4895" s="20"/>
      <c r="BS4895" s="10"/>
    </row>
    <row r="4896" spans="26:71" s="4" customFormat="1">
      <c r="Z4896" s="20"/>
      <c r="AK4896" s="20"/>
      <c r="AL4896" s="20"/>
      <c r="BS4896" s="10"/>
    </row>
    <row r="4897" spans="26:71" s="4" customFormat="1">
      <c r="Z4897" s="20"/>
      <c r="AK4897" s="20"/>
      <c r="AL4897" s="20"/>
      <c r="BS4897" s="10"/>
    </row>
    <row r="4898" spans="26:71" s="4" customFormat="1">
      <c r="Z4898" s="20"/>
      <c r="AK4898" s="20"/>
      <c r="BS4898" s="10"/>
    </row>
    <row r="4899" spans="26:71" s="4" customFormat="1">
      <c r="Z4899" s="20"/>
      <c r="AK4899" s="20"/>
      <c r="BS4899" s="10"/>
    </row>
    <row r="4900" spans="26:71" s="4" customFormat="1">
      <c r="Z4900" s="20"/>
      <c r="AK4900" s="20"/>
      <c r="AL4900" s="20"/>
      <c r="BS4900" s="10"/>
    </row>
    <row r="4901" spans="26:71" s="4" customFormat="1">
      <c r="Z4901" s="20"/>
      <c r="AK4901" s="20"/>
      <c r="BS4901" s="10"/>
    </row>
    <row r="4902" spans="26:71" s="4" customFormat="1">
      <c r="Z4902" s="20"/>
      <c r="AK4902" s="20"/>
      <c r="BS4902" s="10"/>
    </row>
    <row r="4903" spans="26:71" s="4" customFormat="1">
      <c r="Z4903" s="20"/>
      <c r="AK4903" s="20"/>
      <c r="BS4903" s="10"/>
    </row>
    <row r="4904" spans="26:71" s="4" customFormat="1">
      <c r="Z4904" s="20"/>
      <c r="AK4904" s="20"/>
      <c r="AL4904" s="20"/>
      <c r="BS4904" s="10"/>
    </row>
    <row r="4905" spans="26:71" s="4" customFormat="1">
      <c r="Z4905" s="20"/>
      <c r="AK4905" s="20"/>
      <c r="AL4905" s="20"/>
      <c r="BS4905" s="10"/>
    </row>
    <row r="4906" spans="26:71" s="4" customFormat="1">
      <c r="Z4906" s="20"/>
      <c r="AK4906" s="20"/>
      <c r="BS4906" s="10"/>
    </row>
    <row r="4907" spans="26:71" s="4" customFormat="1">
      <c r="Z4907" s="20"/>
      <c r="AK4907" s="20"/>
      <c r="AL4907" s="20"/>
      <c r="BS4907" s="10"/>
    </row>
    <row r="4908" spans="26:71" s="4" customFormat="1">
      <c r="Z4908" s="20"/>
      <c r="AK4908" s="20"/>
      <c r="BS4908" s="10"/>
    </row>
    <row r="4909" spans="26:71" s="4" customFormat="1">
      <c r="Z4909" s="20"/>
      <c r="AK4909" s="20"/>
      <c r="BS4909" s="10"/>
    </row>
    <row r="4910" spans="26:71" s="4" customFormat="1">
      <c r="Z4910" s="20"/>
      <c r="AK4910" s="20"/>
      <c r="BS4910" s="10"/>
    </row>
    <row r="4911" spans="26:71" s="4" customFormat="1">
      <c r="Z4911" s="20"/>
      <c r="AK4911" s="20"/>
      <c r="BS4911" s="10"/>
    </row>
    <row r="4912" spans="26:71" s="4" customFormat="1">
      <c r="Z4912" s="20"/>
      <c r="AK4912" s="20"/>
      <c r="AL4912" s="20"/>
      <c r="BS4912" s="10"/>
    </row>
    <row r="4913" spans="26:71" s="4" customFormat="1">
      <c r="Z4913" s="20"/>
      <c r="AK4913" s="20"/>
      <c r="AL4913" s="20"/>
      <c r="BS4913" s="10"/>
    </row>
    <row r="4914" spans="26:71" s="4" customFormat="1">
      <c r="Z4914" s="20"/>
      <c r="AK4914" s="20"/>
      <c r="BS4914" s="10"/>
    </row>
    <row r="4915" spans="26:71" s="4" customFormat="1">
      <c r="Z4915" s="20"/>
      <c r="AK4915" s="20"/>
      <c r="BS4915" s="10"/>
    </row>
    <row r="4916" spans="26:71" s="4" customFormat="1">
      <c r="Z4916" s="20"/>
      <c r="AK4916" s="20"/>
      <c r="BS4916" s="10"/>
    </row>
    <row r="4917" spans="26:71" s="4" customFormat="1">
      <c r="Z4917" s="20"/>
      <c r="AK4917" s="20"/>
      <c r="AL4917" s="20"/>
      <c r="BS4917" s="10"/>
    </row>
    <row r="4918" spans="26:71" s="4" customFormat="1">
      <c r="Z4918" s="20"/>
      <c r="AK4918" s="20"/>
      <c r="AL4918" s="20"/>
      <c r="BS4918" s="10"/>
    </row>
    <row r="4919" spans="26:71" s="4" customFormat="1">
      <c r="Z4919" s="20"/>
      <c r="AK4919" s="20"/>
      <c r="BS4919" s="10"/>
    </row>
    <row r="4920" spans="26:71" s="4" customFormat="1">
      <c r="Z4920" s="20"/>
      <c r="AK4920" s="20"/>
      <c r="AL4920" s="20"/>
      <c r="BS4920" s="10"/>
    </row>
    <row r="4921" spans="26:71" s="4" customFormat="1">
      <c r="Z4921" s="20"/>
      <c r="AK4921" s="20"/>
      <c r="AL4921" s="20"/>
      <c r="BS4921" s="10"/>
    </row>
    <row r="4922" spans="26:71" s="4" customFormat="1">
      <c r="Z4922" s="20"/>
      <c r="AK4922" s="20"/>
      <c r="BS4922" s="10"/>
    </row>
    <row r="4923" spans="26:71" s="4" customFormat="1">
      <c r="Z4923" s="20"/>
      <c r="AK4923" s="20"/>
      <c r="BS4923" s="10"/>
    </row>
    <row r="4924" spans="26:71" s="4" customFormat="1">
      <c r="Z4924" s="20"/>
      <c r="AK4924" s="20"/>
      <c r="BS4924" s="10"/>
    </row>
    <row r="4925" spans="26:71" s="4" customFormat="1">
      <c r="Z4925" s="20"/>
      <c r="AK4925" s="20"/>
      <c r="BS4925" s="10"/>
    </row>
    <row r="4926" spans="26:71" s="4" customFormat="1">
      <c r="Z4926" s="20"/>
      <c r="AK4926" s="20"/>
      <c r="AL4926" s="20"/>
      <c r="BS4926" s="10"/>
    </row>
    <row r="4927" spans="26:71" s="4" customFormat="1">
      <c r="Z4927" s="20"/>
      <c r="AK4927" s="20"/>
      <c r="AL4927" s="20"/>
      <c r="BS4927" s="10"/>
    </row>
    <row r="4928" spans="26:71" s="4" customFormat="1">
      <c r="Z4928" s="20"/>
      <c r="AK4928" s="20"/>
      <c r="BS4928" s="10"/>
    </row>
    <row r="4929" spans="26:114" s="4" customFormat="1">
      <c r="Z4929" s="20"/>
      <c r="AK4929" s="20"/>
      <c r="AL4929" s="20"/>
      <c r="BS4929" s="10"/>
    </row>
    <row r="4930" spans="26:114" s="4" customFormat="1">
      <c r="Z4930" s="20"/>
      <c r="AK4930" s="20"/>
      <c r="AL4930" s="20"/>
      <c r="BS4930" s="10"/>
    </row>
    <row r="4931" spans="26:114" s="4" customFormat="1">
      <c r="Z4931" s="20"/>
      <c r="AK4931" s="20"/>
      <c r="BS4931" s="10"/>
    </row>
    <row r="4932" spans="26:114" s="4" customFormat="1">
      <c r="Z4932" s="20"/>
      <c r="AK4932" s="20"/>
      <c r="BS4932" s="10"/>
    </row>
    <row r="4933" spans="26:114" s="4" customFormat="1">
      <c r="Z4933" s="20"/>
      <c r="AK4933" s="20"/>
      <c r="BS4933" s="10"/>
    </row>
    <row r="4934" spans="26:114" s="4" customFormat="1">
      <c r="Z4934" s="20"/>
      <c r="AK4934" s="20"/>
      <c r="AL4934" s="20"/>
      <c r="BS4934" s="10"/>
    </row>
    <row r="4935" spans="26:114" s="4" customFormat="1">
      <c r="Z4935" s="20"/>
      <c r="AK4935" s="20"/>
      <c r="BS4935" s="10"/>
    </row>
    <row r="4936" spans="26:114" s="4" customFormat="1">
      <c r="Z4936" s="20"/>
      <c r="AK4936" s="20"/>
      <c r="AL4936" s="20"/>
      <c r="BS4936" s="10"/>
    </row>
    <row r="4937" spans="26:114" s="4" customFormat="1">
      <c r="Z4937" s="20"/>
      <c r="AK4937" s="20"/>
      <c r="AL4937" s="20"/>
      <c r="BS4937" s="10"/>
      <c r="DJ4937" s="20"/>
    </row>
    <row r="4938" spans="26:114" s="4" customFormat="1">
      <c r="Z4938" s="20"/>
      <c r="AK4938" s="20"/>
      <c r="BS4938" s="10"/>
    </row>
    <row r="4939" spans="26:114" s="4" customFormat="1">
      <c r="Z4939" s="20"/>
      <c r="AK4939" s="20"/>
      <c r="BS4939" s="10"/>
    </row>
    <row r="4940" spans="26:114" s="4" customFormat="1">
      <c r="Z4940" s="20"/>
      <c r="AK4940" s="20"/>
      <c r="BS4940" s="10"/>
    </row>
    <row r="4941" spans="26:114" s="4" customFormat="1">
      <c r="Z4941" s="20"/>
      <c r="AK4941" s="20"/>
      <c r="AL4941" s="20"/>
      <c r="BS4941" s="10"/>
    </row>
    <row r="4942" spans="26:114" s="4" customFormat="1">
      <c r="Z4942" s="20"/>
      <c r="AK4942" s="20"/>
      <c r="BS4942" s="10"/>
    </row>
    <row r="4943" spans="26:114" s="4" customFormat="1">
      <c r="Z4943" s="20"/>
      <c r="AK4943" s="20"/>
      <c r="BS4943" s="10"/>
    </row>
    <row r="4944" spans="26:114" s="4" customFormat="1">
      <c r="Z4944" s="20"/>
      <c r="AK4944" s="20"/>
      <c r="BS4944" s="10"/>
    </row>
    <row r="4945" spans="26:114" s="4" customFormat="1">
      <c r="Z4945" s="20"/>
      <c r="AK4945" s="20"/>
      <c r="AL4945" s="20"/>
      <c r="BS4945" s="10"/>
    </row>
    <row r="4946" spans="26:114" s="4" customFormat="1">
      <c r="Z4946" s="20"/>
      <c r="AK4946" s="20"/>
      <c r="BS4946" s="10"/>
      <c r="DJ4946" s="20"/>
    </row>
    <row r="4947" spans="26:114" s="4" customFormat="1">
      <c r="Z4947" s="20"/>
      <c r="AK4947" s="20"/>
      <c r="BS4947" s="10"/>
    </row>
    <row r="4948" spans="26:114" s="4" customFormat="1">
      <c r="Z4948" s="20"/>
      <c r="AK4948" s="20"/>
      <c r="AL4948" s="20"/>
      <c r="BS4948" s="10"/>
    </row>
    <row r="4949" spans="26:114" s="4" customFormat="1">
      <c r="Z4949" s="20"/>
      <c r="AK4949" s="20"/>
      <c r="AL4949" s="20"/>
      <c r="BS4949" s="10"/>
    </row>
    <row r="4950" spans="26:114" s="4" customFormat="1">
      <c r="Z4950" s="20"/>
      <c r="AK4950" s="20"/>
      <c r="AL4950" s="20"/>
      <c r="BS4950" s="10"/>
    </row>
    <row r="4951" spans="26:114" s="4" customFormat="1">
      <c r="Z4951" s="20"/>
      <c r="AK4951" s="20"/>
      <c r="AL4951" s="20"/>
      <c r="BS4951" s="10"/>
    </row>
    <row r="4952" spans="26:114" s="4" customFormat="1">
      <c r="Z4952" s="20"/>
      <c r="AK4952" s="20"/>
      <c r="BS4952" s="10"/>
    </row>
    <row r="4953" spans="26:114" s="4" customFormat="1">
      <c r="Z4953" s="20"/>
      <c r="AK4953" s="20"/>
      <c r="AL4953" s="20"/>
      <c r="BS4953" s="10"/>
    </row>
    <row r="4954" spans="26:114" s="4" customFormat="1">
      <c r="Z4954" s="20"/>
      <c r="AK4954" s="20"/>
      <c r="AL4954" s="20"/>
      <c r="BS4954" s="10"/>
    </row>
    <row r="4955" spans="26:114" s="4" customFormat="1">
      <c r="Z4955" s="20"/>
      <c r="AK4955" s="20"/>
      <c r="BS4955" s="10"/>
    </row>
    <row r="4956" spans="26:114" s="4" customFormat="1">
      <c r="Z4956" s="20"/>
      <c r="AK4956" s="20"/>
      <c r="BS4956" s="10"/>
    </row>
    <row r="4957" spans="26:114" s="4" customFormat="1">
      <c r="Z4957" s="20"/>
      <c r="AK4957" s="20"/>
      <c r="BS4957" s="10"/>
    </row>
    <row r="4958" spans="26:114" s="4" customFormat="1">
      <c r="Z4958" s="20"/>
      <c r="AK4958" s="20"/>
      <c r="AL4958" s="20"/>
      <c r="BS4958" s="10"/>
    </row>
    <row r="4959" spans="26:114" s="4" customFormat="1">
      <c r="Z4959" s="20"/>
      <c r="AK4959" s="20"/>
      <c r="AL4959" s="20"/>
      <c r="BS4959" s="10"/>
    </row>
    <row r="4960" spans="26:114" s="4" customFormat="1">
      <c r="Z4960" s="20"/>
      <c r="AK4960" s="20"/>
      <c r="AL4960" s="20"/>
      <c r="BS4960" s="10"/>
    </row>
    <row r="4961" spans="26:71" s="4" customFormat="1">
      <c r="Z4961" s="20"/>
      <c r="AK4961" s="20"/>
      <c r="AL4961" s="20"/>
      <c r="BS4961" s="10"/>
    </row>
    <row r="4962" spans="26:71" s="4" customFormat="1">
      <c r="Z4962" s="20"/>
      <c r="AK4962" s="20"/>
      <c r="AL4962" s="20"/>
      <c r="BS4962" s="10"/>
    </row>
    <row r="4963" spans="26:71" s="4" customFormat="1">
      <c r="Z4963" s="20"/>
      <c r="AK4963" s="20"/>
      <c r="AL4963" s="20"/>
      <c r="BS4963" s="10"/>
    </row>
    <row r="4964" spans="26:71" s="4" customFormat="1">
      <c r="Z4964" s="20"/>
      <c r="AK4964" s="20"/>
      <c r="BS4964" s="10"/>
    </row>
    <row r="4965" spans="26:71" s="4" customFormat="1">
      <c r="Z4965" s="20"/>
      <c r="AK4965" s="20"/>
      <c r="BS4965" s="10"/>
    </row>
    <row r="4966" spans="26:71" s="4" customFormat="1">
      <c r="Z4966" s="20"/>
      <c r="AK4966" s="20"/>
      <c r="AL4966" s="20"/>
      <c r="BS4966" s="10"/>
    </row>
    <row r="4967" spans="26:71" s="4" customFormat="1">
      <c r="Z4967" s="20"/>
      <c r="AK4967" s="20"/>
      <c r="AL4967" s="20"/>
      <c r="BS4967" s="10"/>
    </row>
    <row r="4968" spans="26:71" s="4" customFormat="1">
      <c r="Z4968" s="20"/>
      <c r="AK4968" s="20"/>
      <c r="BS4968" s="10"/>
    </row>
    <row r="4969" spans="26:71" s="4" customFormat="1">
      <c r="Z4969" s="20"/>
      <c r="AK4969" s="20"/>
      <c r="BS4969" s="10"/>
    </row>
    <row r="4970" spans="26:71" s="4" customFormat="1">
      <c r="Z4970" s="20"/>
      <c r="AK4970" s="20"/>
      <c r="AL4970" s="20"/>
      <c r="BS4970" s="10"/>
    </row>
    <row r="4971" spans="26:71" s="4" customFormat="1">
      <c r="Z4971" s="20"/>
      <c r="AK4971" s="20"/>
      <c r="AL4971" s="20"/>
      <c r="BS4971" s="10"/>
    </row>
    <row r="4972" spans="26:71" s="4" customFormat="1">
      <c r="Z4972" s="20"/>
      <c r="AK4972" s="20"/>
      <c r="AL4972" s="20"/>
      <c r="BS4972" s="10"/>
    </row>
    <row r="4973" spans="26:71" s="4" customFormat="1">
      <c r="Z4973" s="20"/>
      <c r="AK4973" s="20"/>
      <c r="AL4973" s="20"/>
      <c r="BS4973" s="10"/>
    </row>
    <row r="4974" spans="26:71" s="4" customFormat="1">
      <c r="Z4974" s="20"/>
      <c r="AK4974" s="20"/>
      <c r="AL4974" s="20"/>
      <c r="BS4974" s="10"/>
    </row>
    <row r="4975" spans="26:71" s="4" customFormat="1">
      <c r="Z4975" s="20"/>
      <c r="AK4975" s="20"/>
      <c r="AL4975" s="20"/>
      <c r="BS4975" s="10"/>
    </row>
    <row r="4976" spans="26:71" s="4" customFormat="1">
      <c r="Z4976" s="20"/>
      <c r="AK4976" s="20"/>
      <c r="AL4976" s="20"/>
      <c r="BS4976" s="10"/>
    </row>
    <row r="4977" spans="26:114" s="4" customFormat="1">
      <c r="Z4977" s="20"/>
      <c r="AK4977" s="20"/>
      <c r="AL4977" s="20"/>
      <c r="BS4977" s="10"/>
    </row>
    <row r="4978" spans="26:114" s="4" customFormat="1">
      <c r="Z4978" s="20"/>
      <c r="AK4978" s="20"/>
      <c r="AL4978" s="20"/>
      <c r="BS4978" s="10"/>
    </row>
    <row r="4979" spans="26:114" s="4" customFormat="1">
      <c r="Z4979" s="20"/>
      <c r="AK4979" s="20"/>
      <c r="AL4979" s="20"/>
      <c r="BS4979" s="10"/>
    </row>
    <row r="4980" spans="26:114" s="4" customFormat="1">
      <c r="Z4980" s="20"/>
      <c r="AK4980" s="20"/>
      <c r="BS4980" s="10"/>
      <c r="DJ4980" s="20"/>
    </row>
    <row r="4981" spans="26:114" s="4" customFormat="1">
      <c r="Z4981" s="20"/>
      <c r="AK4981" s="20"/>
      <c r="AL4981" s="20"/>
      <c r="BS4981" s="10"/>
    </row>
    <row r="4982" spans="26:114" s="4" customFormat="1">
      <c r="Z4982" s="20"/>
      <c r="AK4982" s="20"/>
      <c r="BS4982" s="10"/>
    </row>
    <row r="4983" spans="26:114" s="4" customFormat="1">
      <c r="Z4983" s="20"/>
      <c r="AK4983" s="20"/>
      <c r="AL4983" s="20"/>
      <c r="BS4983" s="10"/>
    </row>
    <row r="4984" spans="26:114" s="4" customFormat="1">
      <c r="Z4984" s="20"/>
      <c r="AK4984" s="20"/>
      <c r="AL4984" s="20"/>
      <c r="BS4984" s="10"/>
    </row>
    <row r="4985" spans="26:114" s="4" customFormat="1">
      <c r="Z4985" s="20"/>
      <c r="AK4985" s="20"/>
      <c r="AL4985" s="20"/>
      <c r="BS4985" s="10"/>
    </row>
    <row r="4986" spans="26:114" s="4" customFormat="1">
      <c r="Z4986" s="20"/>
      <c r="AK4986" s="20"/>
      <c r="AL4986" s="20"/>
      <c r="BS4986" s="10"/>
    </row>
    <row r="4987" spans="26:114" s="4" customFormat="1">
      <c r="Z4987" s="20"/>
      <c r="AK4987" s="20"/>
      <c r="AL4987" s="20"/>
      <c r="BS4987" s="10"/>
    </row>
    <row r="4988" spans="26:114" s="4" customFormat="1">
      <c r="Z4988" s="20"/>
      <c r="AK4988" s="20"/>
      <c r="AL4988" s="20"/>
      <c r="BS4988" s="10"/>
    </row>
    <row r="4989" spans="26:114" s="4" customFormat="1">
      <c r="Z4989" s="20"/>
      <c r="AK4989" s="20"/>
      <c r="AL4989" s="20"/>
      <c r="BS4989" s="10"/>
    </row>
    <row r="4990" spans="26:114" s="4" customFormat="1">
      <c r="Z4990" s="20"/>
      <c r="AK4990" s="20"/>
      <c r="BS4990" s="10"/>
    </row>
    <row r="4991" spans="26:114" s="4" customFormat="1">
      <c r="Z4991" s="20"/>
      <c r="AK4991" s="20"/>
      <c r="AL4991" s="20"/>
      <c r="BS4991" s="10"/>
    </row>
    <row r="4992" spans="26:114" s="4" customFormat="1">
      <c r="Z4992" s="20"/>
      <c r="AK4992" s="20"/>
      <c r="AL4992" s="20"/>
      <c r="BS4992" s="10"/>
    </row>
    <row r="4993" spans="26:71" s="4" customFormat="1">
      <c r="Z4993" s="20"/>
      <c r="AK4993" s="20"/>
      <c r="AL4993" s="20"/>
      <c r="BS4993" s="10"/>
    </row>
    <row r="4994" spans="26:71" s="4" customFormat="1">
      <c r="Z4994" s="20"/>
      <c r="AK4994" s="20"/>
      <c r="AL4994" s="20"/>
      <c r="BS4994" s="10"/>
    </row>
    <row r="4995" spans="26:71" s="4" customFormat="1">
      <c r="Z4995" s="20"/>
      <c r="AK4995" s="20"/>
      <c r="AL4995" s="20"/>
      <c r="BS4995" s="10"/>
    </row>
    <row r="4996" spans="26:71" s="4" customFormat="1">
      <c r="Z4996" s="20"/>
      <c r="AK4996" s="20"/>
      <c r="AL4996" s="20"/>
      <c r="BS4996" s="10"/>
    </row>
    <row r="4997" spans="26:71" s="4" customFormat="1">
      <c r="Z4997" s="20"/>
      <c r="AK4997" s="20"/>
      <c r="AL4997" s="20"/>
      <c r="BS4997" s="10"/>
    </row>
    <row r="4998" spans="26:71" s="4" customFormat="1">
      <c r="Z4998" s="20"/>
      <c r="AK4998" s="20"/>
      <c r="BS4998" s="10"/>
    </row>
    <row r="4999" spans="26:71" s="4" customFormat="1">
      <c r="Z4999" s="20"/>
      <c r="AK4999" s="20"/>
      <c r="AL4999" s="20"/>
      <c r="BS4999" s="10"/>
    </row>
    <row r="5000" spans="26:71" s="4" customFormat="1">
      <c r="Z5000" s="20"/>
      <c r="AK5000" s="20"/>
      <c r="AL5000" s="20"/>
      <c r="BS5000" s="10"/>
    </row>
    <row r="5001" spans="26:71" s="4" customFormat="1">
      <c r="Z5001" s="20"/>
      <c r="AK5001" s="20"/>
      <c r="AL5001" s="20"/>
      <c r="BS5001" s="10"/>
    </row>
    <row r="5002" spans="26:71" s="4" customFormat="1">
      <c r="Z5002" s="20"/>
      <c r="AK5002" s="20"/>
      <c r="AL5002" s="20"/>
      <c r="BS5002" s="10"/>
    </row>
    <row r="5003" spans="26:71" s="4" customFormat="1">
      <c r="Z5003" s="20"/>
      <c r="AK5003" s="20"/>
      <c r="BS5003" s="10"/>
    </row>
    <row r="5004" spans="26:71" s="4" customFormat="1">
      <c r="Z5004" s="20"/>
      <c r="AK5004" s="20"/>
      <c r="AL5004" s="20"/>
      <c r="BS5004" s="10"/>
    </row>
    <row r="5005" spans="26:71" s="4" customFormat="1">
      <c r="Z5005" s="20"/>
      <c r="AK5005" s="20"/>
      <c r="AL5005" s="20"/>
      <c r="BS5005" s="10"/>
    </row>
    <row r="5006" spans="26:71" s="4" customFormat="1">
      <c r="Z5006" s="20"/>
      <c r="AK5006" s="20"/>
      <c r="BS5006" s="10"/>
    </row>
    <row r="5007" spans="26:71" s="4" customFormat="1">
      <c r="Z5007" s="20"/>
      <c r="AK5007" s="20"/>
      <c r="AL5007" s="20"/>
      <c r="BS5007" s="10"/>
    </row>
    <row r="5008" spans="26:71" s="4" customFormat="1">
      <c r="Z5008" s="20"/>
      <c r="AK5008" s="20"/>
      <c r="AL5008" s="20"/>
      <c r="BS5008" s="10"/>
    </row>
    <row r="5009" spans="26:71" s="4" customFormat="1">
      <c r="Z5009" s="20"/>
      <c r="AK5009" s="20"/>
      <c r="AL5009" s="20"/>
      <c r="BS5009" s="10"/>
    </row>
    <row r="5010" spans="26:71" s="4" customFormat="1">
      <c r="Z5010" s="20"/>
      <c r="AK5010" s="20"/>
      <c r="BS5010" s="10"/>
    </row>
    <row r="5011" spans="26:71" s="4" customFormat="1">
      <c r="Z5011" s="20"/>
      <c r="AK5011" s="20"/>
      <c r="AL5011" s="20"/>
      <c r="BS5011" s="10"/>
    </row>
    <row r="5012" spans="26:71" s="4" customFormat="1">
      <c r="Z5012" s="20"/>
      <c r="AK5012" s="20"/>
      <c r="AL5012" s="20"/>
      <c r="BS5012" s="10"/>
    </row>
    <row r="5013" spans="26:71" s="4" customFormat="1">
      <c r="Z5013" s="20"/>
      <c r="AK5013" s="20"/>
      <c r="AL5013" s="20"/>
      <c r="BS5013" s="10"/>
    </row>
    <row r="5014" spans="26:71" s="4" customFormat="1">
      <c r="Z5014" s="20"/>
      <c r="AK5014" s="20"/>
      <c r="AL5014" s="20"/>
      <c r="BS5014" s="10"/>
    </row>
    <row r="5015" spans="26:71" s="4" customFormat="1">
      <c r="Z5015" s="20"/>
      <c r="AK5015" s="20"/>
      <c r="AL5015" s="20"/>
      <c r="BS5015" s="10"/>
    </row>
    <row r="5016" spans="26:71" s="4" customFormat="1">
      <c r="Z5016" s="20"/>
      <c r="AK5016" s="20"/>
      <c r="AL5016" s="20"/>
      <c r="BS5016" s="10"/>
    </row>
    <row r="5017" spans="26:71" s="4" customFormat="1">
      <c r="Z5017" s="20"/>
      <c r="AK5017" s="20"/>
      <c r="BS5017" s="10"/>
    </row>
    <row r="5018" spans="26:71" s="4" customFormat="1">
      <c r="Z5018" s="20"/>
      <c r="AK5018" s="20"/>
      <c r="AL5018" s="20"/>
      <c r="BS5018" s="10"/>
    </row>
    <row r="5019" spans="26:71" s="4" customFormat="1">
      <c r="Z5019" s="20"/>
      <c r="AK5019" s="20"/>
      <c r="AL5019" s="20"/>
      <c r="BS5019" s="10"/>
    </row>
    <row r="5020" spans="26:71" s="4" customFormat="1">
      <c r="Z5020" s="20"/>
      <c r="AK5020" s="20"/>
      <c r="AL5020" s="20"/>
      <c r="BS5020" s="10"/>
    </row>
    <row r="5021" spans="26:71" s="4" customFormat="1">
      <c r="Z5021" s="20"/>
      <c r="AK5021" s="20"/>
      <c r="AL5021" s="20"/>
      <c r="BS5021" s="10"/>
    </row>
    <row r="5022" spans="26:71" s="4" customFormat="1">
      <c r="Z5022" s="20"/>
      <c r="AK5022" s="20"/>
      <c r="AL5022" s="20"/>
      <c r="BS5022" s="10"/>
    </row>
    <row r="5023" spans="26:71" s="4" customFormat="1">
      <c r="Z5023" s="20"/>
      <c r="AK5023" s="20"/>
      <c r="AL5023" s="20"/>
      <c r="BS5023" s="10"/>
    </row>
    <row r="5024" spans="26:71" s="4" customFormat="1">
      <c r="Z5024" s="20"/>
      <c r="AK5024" s="20"/>
      <c r="AL5024" s="20"/>
      <c r="BS5024" s="10"/>
    </row>
    <row r="5025" spans="26:71" s="4" customFormat="1">
      <c r="Z5025" s="20"/>
      <c r="AK5025" s="20"/>
      <c r="AL5025" s="20"/>
      <c r="BS5025" s="10"/>
    </row>
    <row r="5026" spans="26:71" s="4" customFormat="1">
      <c r="Z5026" s="20"/>
      <c r="AK5026" s="20"/>
      <c r="AL5026" s="20"/>
      <c r="BS5026" s="10"/>
    </row>
    <row r="5027" spans="26:71" s="4" customFormat="1">
      <c r="Z5027" s="20"/>
      <c r="AK5027" s="20"/>
      <c r="AL5027" s="20"/>
      <c r="BS5027" s="10"/>
    </row>
    <row r="5028" spans="26:71" s="4" customFormat="1">
      <c r="Z5028" s="20"/>
      <c r="AK5028" s="20"/>
      <c r="AL5028" s="20"/>
      <c r="BS5028" s="10"/>
    </row>
    <row r="5029" spans="26:71" s="4" customFormat="1">
      <c r="Z5029" s="20"/>
      <c r="AK5029" s="20"/>
      <c r="BS5029" s="10"/>
    </row>
    <row r="5030" spans="26:71" s="4" customFormat="1">
      <c r="Z5030" s="20"/>
      <c r="AK5030" s="20"/>
      <c r="AL5030" s="20"/>
      <c r="BS5030" s="10"/>
    </row>
    <row r="5031" spans="26:71" s="4" customFormat="1">
      <c r="Z5031" s="20"/>
      <c r="AK5031" s="20"/>
      <c r="AL5031" s="20"/>
      <c r="BS5031" s="10"/>
    </row>
    <row r="5032" spans="26:71" s="4" customFormat="1">
      <c r="Z5032" s="20"/>
      <c r="AK5032" s="20"/>
      <c r="AL5032" s="20"/>
      <c r="BS5032" s="10"/>
    </row>
    <row r="5033" spans="26:71" s="4" customFormat="1">
      <c r="Z5033" s="20"/>
      <c r="AK5033" s="20"/>
      <c r="AL5033" s="20"/>
      <c r="BS5033" s="10"/>
    </row>
    <row r="5034" spans="26:71" s="4" customFormat="1">
      <c r="Z5034" s="20"/>
      <c r="AK5034" s="20"/>
      <c r="AL5034" s="20"/>
      <c r="BS5034" s="10"/>
    </row>
    <row r="5035" spans="26:71" s="4" customFormat="1">
      <c r="Z5035" s="20"/>
      <c r="AK5035" s="20"/>
      <c r="AL5035" s="20"/>
      <c r="BS5035" s="10"/>
    </row>
    <row r="5036" spans="26:71" s="4" customFormat="1">
      <c r="Z5036" s="20"/>
      <c r="AK5036" s="20"/>
      <c r="AL5036" s="20"/>
      <c r="BS5036" s="10"/>
    </row>
    <row r="5037" spans="26:71" s="4" customFormat="1">
      <c r="Z5037" s="20"/>
      <c r="AK5037" s="20"/>
      <c r="AL5037" s="20"/>
      <c r="BS5037" s="10"/>
    </row>
    <row r="5038" spans="26:71" s="4" customFormat="1">
      <c r="Z5038" s="20"/>
      <c r="AK5038" s="20"/>
      <c r="AL5038" s="20"/>
      <c r="BS5038" s="10"/>
    </row>
    <row r="5039" spans="26:71" s="4" customFormat="1">
      <c r="Z5039" s="20"/>
      <c r="AK5039" s="20"/>
      <c r="AL5039" s="20"/>
      <c r="BS5039" s="10"/>
    </row>
    <row r="5040" spans="26:71" s="4" customFormat="1">
      <c r="Z5040" s="20"/>
      <c r="AK5040" s="20"/>
      <c r="AL5040" s="20"/>
      <c r="BS5040" s="10"/>
    </row>
    <row r="5041" spans="26:71" s="4" customFormat="1">
      <c r="Z5041" s="20"/>
      <c r="AK5041" s="20"/>
      <c r="AL5041" s="20"/>
      <c r="BS5041" s="10"/>
    </row>
    <row r="5042" spans="26:71" s="4" customFormat="1">
      <c r="Z5042" s="20"/>
      <c r="AK5042" s="20"/>
      <c r="AL5042" s="20"/>
      <c r="BS5042" s="10"/>
    </row>
    <row r="5043" spans="26:71" s="4" customFormat="1">
      <c r="Z5043" s="20"/>
      <c r="AK5043" s="20"/>
      <c r="AL5043" s="20"/>
      <c r="BS5043" s="10"/>
    </row>
    <row r="5044" spans="26:71" s="4" customFormat="1">
      <c r="Z5044" s="20"/>
      <c r="AK5044" s="20"/>
      <c r="BS5044" s="10"/>
    </row>
    <row r="5045" spans="26:71" s="4" customFormat="1">
      <c r="Z5045" s="20"/>
      <c r="AK5045" s="20"/>
      <c r="AL5045" s="20"/>
      <c r="BS5045" s="10"/>
    </row>
    <row r="5046" spans="26:71" s="4" customFormat="1">
      <c r="Z5046" s="20"/>
      <c r="AK5046" s="20"/>
      <c r="AL5046" s="20"/>
      <c r="BS5046" s="10"/>
    </row>
    <row r="5047" spans="26:71" s="4" customFormat="1">
      <c r="Z5047" s="20"/>
      <c r="AK5047" s="20"/>
      <c r="AL5047" s="20"/>
      <c r="BS5047" s="10"/>
    </row>
    <row r="5048" spans="26:71" s="4" customFormat="1">
      <c r="Z5048" s="20"/>
      <c r="AK5048" s="20"/>
      <c r="AL5048" s="20"/>
      <c r="BS5048" s="10"/>
    </row>
    <row r="5049" spans="26:71" s="4" customFormat="1">
      <c r="Z5049" s="20"/>
      <c r="AK5049" s="20"/>
      <c r="AL5049" s="20"/>
      <c r="BS5049" s="10"/>
    </row>
    <row r="5050" spans="26:71" s="4" customFormat="1">
      <c r="Z5050" s="20"/>
      <c r="AK5050" s="20"/>
      <c r="AL5050" s="20"/>
      <c r="BS5050" s="10"/>
    </row>
    <row r="5051" spans="26:71" s="4" customFormat="1">
      <c r="Z5051" s="20"/>
      <c r="AK5051" s="20"/>
      <c r="AL5051" s="20"/>
      <c r="BS5051" s="10"/>
    </row>
    <row r="5052" spans="26:71" s="4" customFormat="1">
      <c r="Z5052" s="20"/>
      <c r="AK5052" s="20"/>
      <c r="AL5052" s="20"/>
      <c r="BS5052" s="10"/>
    </row>
    <row r="5053" spans="26:71" s="4" customFormat="1">
      <c r="Z5053" s="20"/>
      <c r="AK5053" s="20"/>
      <c r="AL5053" s="20"/>
      <c r="BS5053" s="10"/>
    </row>
    <row r="5054" spans="26:71" s="4" customFormat="1">
      <c r="Z5054" s="20"/>
      <c r="AK5054" s="20"/>
      <c r="AL5054" s="20"/>
      <c r="BS5054" s="10"/>
    </row>
    <row r="5055" spans="26:71" s="4" customFormat="1">
      <c r="Z5055" s="20"/>
      <c r="AK5055" s="20"/>
      <c r="AL5055" s="20"/>
      <c r="BS5055" s="10"/>
    </row>
    <row r="5056" spans="26:71" s="4" customFormat="1">
      <c r="Z5056" s="20"/>
      <c r="AK5056" s="20"/>
      <c r="AL5056" s="20"/>
      <c r="BS5056" s="10"/>
    </row>
    <row r="5057" spans="26:71" s="4" customFormat="1">
      <c r="Z5057" s="20"/>
      <c r="AK5057" s="20"/>
      <c r="AL5057" s="20"/>
      <c r="BS5057" s="10"/>
    </row>
    <row r="5058" spans="26:71" s="4" customFormat="1">
      <c r="Z5058" s="20"/>
      <c r="AK5058" s="20"/>
      <c r="AL5058" s="20"/>
      <c r="BS5058" s="10"/>
    </row>
    <row r="5059" spans="26:71" s="4" customFormat="1">
      <c r="Z5059" s="20"/>
      <c r="AK5059" s="20"/>
      <c r="BS5059" s="10"/>
    </row>
    <row r="5060" spans="26:71" s="4" customFormat="1">
      <c r="Z5060" s="20"/>
      <c r="AK5060" s="20"/>
      <c r="BS5060" s="10"/>
    </row>
    <row r="5061" spans="26:71" s="4" customFormat="1">
      <c r="Z5061" s="20"/>
      <c r="AK5061" s="20"/>
      <c r="AL5061" s="20"/>
      <c r="BS5061" s="10"/>
    </row>
    <row r="5062" spans="26:71" s="4" customFormat="1">
      <c r="Z5062" s="20"/>
      <c r="AK5062" s="20"/>
      <c r="AL5062" s="20"/>
      <c r="BS5062" s="10"/>
    </row>
    <row r="5063" spans="26:71" s="4" customFormat="1">
      <c r="Z5063" s="20"/>
      <c r="AK5063" s="20"/>
      <c r="AL5063" s="20"/>
      <c r="BS5063" s="10"/>
    </row>
    <row r="5064" spans="26:71" s="4" customFormat="1">
      <c r="Z5064" s="20"/>
      <c r="AK5064" s="20"/>
      <c r="AL5064" s="20"/>
      <c r="BS5064" s="10"/>
    </row>
    <row r="5065" spans="26:71" s="4" customFormat="1">
      <c r="Z5065" s="20"/>
      <c r="AK5065" s="20"/>
      <c r="AL5065" s="20"/>
      <c r="BS5065" s="10"/>
    </row>
    <row r="5066" spans="26:71" s="4" customFormat="1">
      <c r="Z5066" s="20"/>
      <c r="AK5066" s="20"/>
      <c r="AL5066" s="20"/>
      <c r="BS5066" s="10"/>
    </row>
    <row r="5067" spans="26:71" s="4" customFormat="1">
      <c r="Z5067" s="20"/>
      <c r="AK5067" s="20"/>
      <c r="BS5067" s="10"/>
    </row>
    <row r="5068" spans="26:71" s="4" customFormat="1">
      <c r="Z5068" s="20"/>
      <c r="AK5068" s="20"/>
      <c r="AL5068" s="20"/>
      <c r="BS5068" s="10"/>
    </row>
    <row r="5069" spans="26:71" s="4" customFormat="1">
      <c r="Z5069" s="20"/>
      <c r="AK5069" s="20"/>
      <c r="AL5069" s="20"/>
      <c r="BS5069" s="10"/>
    </row>
    <row r="5070" spans="26:71" s="4" customFormat="1">
      <c r="Z5070" s="20"/>
      <c r="AK5070" s="20"/>
      <c r="AL5070" s="20"/>
      <c r="BS5070" s="10"/>
    </row>
    <row r="5071" spans="26:71" s="4" customFormat="1">
      <c r="Z5071" s="20"/>
      <c r="AK5071" s="20"/>
      <c r="AL5071" s="20"/>
      <c r="BS5071" s="10"/>
    </row>
    <row r="5072" spans="26:71" s="4" customFormat="1">
      <c r="Z5072" s="20"/>
      <c r="AK5072" s="20"/>
      <c r="BS5072" s="10"/>
    </row>
    <row r="5073" spans="26:114" s="4" customFormat="1">
      <c r="Z5073" s="20"/>
      <c r="AK5073" s="20"/>
      <c r="AL5073" s="20"/>
      <c r="BS5073" s="10"/>
    </row>
    <row r="5074" spans="26:114" s="4" customFormat="1">
      <c r="Z5074" s="20"/>
      <c r="AK5074" s="20"/>
      <c r="BS5074" s="10"/>
    </row>
    <row r="5075" spans="26:114" s="4" customFormat="1">
      <c r="Z5075" s="20"/>
      <c r="AK5075" s="20"/>
      <c r="AL5075" s="20"/>
      <c r="BS5075" s="10"/>
    </row>
    <row r="5076" spans="26:114" s="4" customFormat="1">
      <c r="Z5076" s="20"/>
      <c r="AK5076" s="20"/>
      <c r="AL5076" s="20"/>
      <c r="BS5076" s="10"/>
    </row>
    <row r="5077" spans="26:114" s="4" customFormat="1">
      <c r="Z5077" s="20"/>
      <c r="AK5077" s="20"/>
      <c r="BS5077" s="10"/>
      <c r="DJ5077" s="20"/>
    </row>
    <row r="5078" spans="26:114" s="4" customFormat="1">
      <c r="Z5078" s="20"/>
      <c r="AK5078" s="20"/>
      <c r="AL5078" s="20"/>
      <c r="BS5078" s="10"/>
    </row>
    <row r="5079" spans="26:114" s="4" customFormat="1">
      <c r="Z5079" s="20"/>
      <c r="AK5079" s="20"/>
      <c r="BS5079" s="10"/>
    </row>
    <row r="5080" spans="26:114" s="4" customFormat="1">
      <c r="Z5080" s="20"/>
      <c r="AK5080" s="20"/>
      <c r="AL5080" s="20"/>
      <c r="BS5080" s="10"/>
    </row>
    <row r="5081" spans="26:114" s="4" customFormat="1">
      <c r="Z5081" s="20"/>
      <c r="AK5081" s="20"/>
      <c r="AL5081" s="20"/>
      <c r="BS5081" s="10"/>
    </row>
    <row r="5082" spans="26:114" s="4" customFormat="1">
      <c r="Z5082" s="20"/>
      <c r="AK5082" s="20"/>
      <c r="AL5082" s="20"/>
      <c r="BS5082" s="10"/>
    </row>
    <row r="5083" spans="26:114" s="4" customFormat="1">
      <c r="Z5083" s="20"/>
      <c r="AK5083" s="20"/>
      <c r="BS5083" s="10"/>
    </row>
    <row r="5084" spans="26:114" s="4" customFormat="1">
      <c r="Z5084" s="20"/>
      <c r="AK5084" s="20"/>
      <c r="AL5084" s="20"/>
      <c r="BS5084" s="10"/>
    </row>
    <row r="5085" spans="26:114" s="4" customFormat="1">
      <c r="Z5085" s="20"/>
      <c r="AK5085" s="20"/>
      <c r="AL5085" s="20"/>
      <c r="BS5085" s="10"/>
    </row>
    <row r="5086" spans="26:114" s="4" customFormat="1">
      <c r="Z5086" s="20"/>
      <c r="AK5086" s="20"/>
      <c r="AL5086" s="20"/>
      <c r="BS5086" s="10"/>
    </row>
    <row r="5087" spans="26:114" s="4" customFormat="1">
      <c r="Z5087" s="20"/>
      <c r="AK5087" s="20"/>
      <c r="AL5087" s="20"/>
      <c r="BS5087" s="10"/>
    </row>
    <row r="5088" spans="26:114" s="4" customFormat="1">
      <c r="Z5088" s="20"/>
      <c r="AK5088" s="20"/>
      <c r="AL5088" s="20"/>
      <c r="BS5088" s="10"/>
    </row>
    <row r="5089" spans="26:114" s="4" customFormat="1">
      <c r="Z5089" s="20"/>
      <c r="AK5089" s="20"/>
      <c r="AL5089" s="20"/>
      <c r="BS5089" s="10"/>
    </row>
    <row r="5090" spans="26:114" s="4" customFormat="1">
      <c r="Z5090" s="20"/>
      <c r="AK5090" s="20"/>
      <c r="BS5090" s="10"/>
    </row>
    <row r="5091" spans="26:114" s="4" customFormat="1">
      <c r="Z5091" s="20"/>
      <c r="AK5091" s="20"/>
      <c r="BS5091" s="10"/>
    </row>
    <row r="5092" spans="26:114" s="4" customFormat="1">
      <c r="Z5092" s="20"/>
      <c r="AK5092" s="20"/>
      <c r="BS5092" s="10"/>
    </row>
    <row r="5093" spans="26:114" s="4" customFormat="1">
      <c r="Z5093" s="20"/>
      <c r="AK5093" s="20"/>
      <c r="BS5093" s="10"/>
      <c r="DJ5093" s="20"/>
    </row>
    <row r="5094" spans="26:114" s="4" customFormat="1">
      <c r="Z5094" s="20"/>
      <c r="AK5094" s="20"/>
      <c r="BS5094" s="10"/>
    </row>
    <row r="5095" spans="26:114" s="4" customFormat="1">
      <c r="Z5095" s="20"/>
      <c r="AK5095" s="20"/>
      <c r="BS5095" s="10"/>
    </row>
    <row r="5096" spans="26:114" s="4" customFormat="1">
      <c r="Z5096" s="20"/>
      <c r="AK5096" s="20"/>
      <c r="BS5096" s="10"/>
    </row>
    <row r="5097" spans="26:114" s="4" customFormat="1">
      <c r="Z5097" s="20"/>
      <c r="AK5097" s="20"/>
      <c r="AL5097" s="20"/>
      <c r="BS5097" s="10"/>
    </row>
    <row r="5098" spans="26:114" s="4" customFormat="1">
      <c r="Z5098" s="20"/>
      <c r="AK5098" s="20"/>
      <c r="BS5098" s="10"/>
    </row>
    <row r="5099" spans="26:114" s="4" customFormat="1">
      <c r="Z5099" s="20"/>
      <c r="AK5099" s="20"/>
      <c r="BS5099" s="10"/>
    </row>
    <row r="5100" spans="26:114" s="4" customFormat="1">
      <c r="Z5100" s="20"/>
      <c r="AK5100" s="20"/>
      <c r="BS5100" s="10"/>
    </row>
    <row r="5101" spans="26:114" s="4" customFormat="1">
      <c r="Z5101" s="20"/>
      <c r="AK5101" s="20"/>
      <c r="AL5101" s="20"/>
      <c r="BS5101" s="10"/>
    </row>
    <row r="5102" spans="26:114" s="4" customFormat="1">
      <c r="Z5102" s="20"/>
      <c r="AK5102" s="20"/>
      <c r="AL5102" s="20"/>
      <c r="BS5102" s="10"/>
    </row>
    <row r="5103" spans="26:114" s="4" customFormat="1">
      <c r="Z5103" s="20"/>
      <c r="AK5103" s="20"/>
      <c r="BS5103" s="10"/>
    </row>
    <row r="5104" spans="26:114" s="4" customFormat="1">
      <c r="Z5104" s="20"/>
      <c r="AK5104" s="20"/>
      <c r="BS5104" s="10"/>
    </row>
    <row r="5105" spans="26:71" s="4" customFormat="1">
      <c r="Z5105" s="20"/>
      <c r="AK5105" s="20"/>
      <c r="AL5105" s="20"/>
      <c r="BS5105" s="10"/>
    </row>
    <row r="5106" spans="26:71" s="4" customFormat="1">
      <c r="Z5106" s="20"/>
      <c r="AK5106" s="20"/>
      <c r="BS5106" s="10"/>
    </row>
    <row r="5107" spans="26:71" s="4" customFormat="1">
      <c r="Z5107" s="20"/>
      <c r="AK5107" s="20"/>
      <c r="AL5107" s="20"/>
      <c r="BS5107" s="10"/>
    </row>
    <row r="5108" spans="26:71" s="4" customFormat="1">
      <c r="Z5108" s="20"/>
      <c r="AK5108" s="20"/>
      <c r="BS5108" s="10"/>
    </row>
    <row r="5109" spans="26:71" s="4" customFormat="1">
      <c r="Z5109" s="20"/>
      <c r="AK5109" s="20"/>
      <c r="BS5109" s="10"/>
    </row>
    <row r="5110" spans="26:71" s="4" customFormat="1">
      <c r="Z5110" s="20"/>
      <c r="AK5110" s="20"/>
      <c r="BS5110" s="10"/>
    </row>
    <row r="5111" spans="26:71" s="4" customFormat="1">
      <c r="Z5111" s="20"/>
      <c r="AK5111" s="20"/>
      <c r="BS5111" s="10"/>
    </row>
    <row r="5112" spans="26:71" s="4" customFormat="1">
      <c r="Z5112" s="20"/>
      <c r="AK5112" s="20"/>
      <c r="BS5112" s="10"/>
    </row>
    <row r="5113" spans="26:71" s="4" customFormat="1">
      <c r="Z5113" s="20"/>
      <c r="AK5113" s="20"/>
      <c r="BS5113" s="10"/>
    </row>
    <row r="5114" spans="26:71" s="4" customFormat="1">
      <c r="Z5114" s="20"/>
      <c r="AK5114" s="20"/>
      <c r="BS5114" s="10"/>
    </row>
    <row r="5115" spans="26:71" s="4" customFormat="1">
      <c r="Z5115" s="20"/>
      <c r="AK5115" s="20"/>
      <c r="BS5115" s="10"/>
    </row>
    <row r="5116" spans="26:71" s="4" customFormat="1">
      <c r="Z5116" s="20"/>
      <c r="AK5116" s="20"/>
      <c r="BS5116" s="10"/>
    </row>
    <row r="5117" spans="26:71" s="4" customFormat="1">
      <c r="Z5117" s="20"/>
      <c r="AK5117" s="20"/>
      <c r="BS5117" s="10"/>
    </row>
    <row r="5118" spans="26:71" s="4" customFormat="1">
      <c r="Z5118" s="20"/>
      <c r="AK5118" s="20"/>
      <c r="BS5118" s="10"/>
    </row>
    <row r="5119" spans="26:71" s="4" customFormat="1">
      <c r="Z5119" s="20"/>
      <c r="AK5119" s="20"/>
      <c r="BS5119" s="10"/>
    </row>
    <row r="5120" spans="26:71" s="4" customFormat="1">
      <c r="Z5120" s="20"/>
      <c r="AK5120" s="20"/>
      <c r="BS5120" s="10"/>
    </row>
    <row r="5121" spans="26:114" s="4" customFormat="1">
      <c r="Z5121" s="20"/>
      <c r="AK5121" s="20"/>
      <c r="BS5121" s="10"/>
    </row>
    <row r="5122" spans="26:114" s="4" customFormat="1">
      <c r="Z5122" s="20"/>
      <c r="AK5122" s="20"/>
      <c r="BS5122" s="10"/>
    </row>
    <row r="5123" spans="26:114" s="4" customFormat="1">
      <c r="Z5123" s="20"/>
      <c r="AK5123" s="20"/>
      <c r="BS5123" s="10"/>
    </row>
    <row r="5124" spans="26:114" s="4" customFormat="1">
      <c r="Z5124" s="20"/>
      <c r="AK5124" s="20"/>
      <c r="BS5124" s="10"/>
    </row>
    <row r="5125" spans="26:114" s="4" customFormat="1">
      <c r="Z5125" s="20"/>
      <c r="AK5125" s="20"/>
      <c r="BS5125" s="10"/>
    </row>
    <row r="5126" spans="26:114" s="4" customFormat="1">
      <c r="Z5126" s="20"/>
      <c r="AK5126" s="20"/>
      <c r="BS5126" s="10"/>
    </row>
    <row r="5127" spans="26:114" s="4" customFormat="1">
      <c r="Z5127" s="20"/>
      <c r="AK5127" s="20"/>
      <c r="BS5127" s="10"/>
    </row>
    <row r="5128" spans="26:114" s="4" customFormat="1">
      <c r="Z5128" s="20"/>
      <c r="AK5128" s="20"/>
      <c r="BS5128" s="10"/>
    </row>
    <row r="5129" spans="26:114" s="4" customFormat="1">
      <c r="Z5129" s="20"/>
      <c r="AK5129" s="20"/>
      <c r="BS5129" s="10"/>
    </row>
    <row r="5130" spans="26:114" s="4" customFormat="1">
      <c r="Z5130" s="20"/>
      <c r="AK5130" s="20"/>
      <c r="BS5130" s="10"/>
    </row>
    <row r="5131" spans="26:114" s="4" customFormat="1">
      <c r="Z5131" s="20"/>
      <c r="AK5131" s="20"/>
      <c r="AL5131" s="20"/>
      <c r="BS5131" s="10"/>
    </row>
    <row r="5132" spans="26:114" s="4" customFormat="1">
      <c r="Z5132" s="20"/>
      <c r="AK5132" s="20"/>
      <c r="BS5132" s="10"/>
      <c r="DJ5132" s="20"/>
    </row>
    <row r="5133" spans="26:114" s="4" customFormat="1">
      <c r="Z5133" s="20"/>
      <c r="AK5133" s="20"/>
      <c r="BS5133" s="10"/>
    </row>
    <row r="5134" spans="26:114" s="4" customFormat="1">
      <c r="Z5134" s="20"/>
      <c r="AK5134" s="20"/>
      <c r="AL5134" s="20"/>
      <c r="BS5134" s="10"/>
    </row>
    <row r="5135" spans="26:114" s="4" customFormat="1">
      <c r="Z5135" s="20"/>
      <c r="AK5135" s="20"/>
      <c r="BS5135" s="10"/>
    </row>
    <row r="5136" spans="26:114" s="4" customFormat="1">
      <c r="Z5136" s="20"/>
      <c r="AK5136" s="20"/>
      <c r="BS5136" s="10"/>
    </row>
    <row r="5137" spans="26:71" s="4" customFormat="1">
      <c r="Z5137" s="20"/>
      <c r="AK5137" s="20"/>
      <c r="AL5137" s="20"/>
      <c r="BS5137" s="10"/>
    </row>
    <row r="5138" spans="26:71" s="4" customFormat="1">
      <c r="Z5138" s="20"/>
      <c r="AK5138" s="20"/>
      <c r="AL5138" s="20"/>
      <c r="BS5138" s="10"/>
    </row>
    <row r="5139" spans="26:71" s="4" customFormat="1">
      <c r="Z5139" s="20"/>
      <c r="AK5139" s="20"/>
      <c r="BS5139" s="10"/>
    </row>
    <row r="5140" spans="26:71" s="4" customFormat="1">
      <c r="Z5140" s="20"/>
      <c r="AK5140" s="20"/>
      <c r="BS5140" s="10"/>
    </row>
    <row r="5141" spans="26:71" s="4" customFormat="1">
      <c r="Z5141" s="20"/>
      <c r="AK5141" s="20"/>
      <c r="BS5141" s="10"/>
    </row>
    <row r="5142" spans="26:71" s="4" customFormat="1">
      <c r="Z5142" s="20"/>
      <c r="AK5142" s="20"/>
      <c r="BS5142" s="10"/>
    </row>
    <row r="5143" spans="26:71" s="4" customFormat="1">
      <c r="Z5143" s="20"/>
      <c r="AK5143" s="20"/>
      <c r="AL5143" s="20"/>
      <c r="BS5143" s="10"/>
    </row>
    <row r="5144" spans="26:71" s="4" customFormat="1">
      <c r="Z5144" s="20"/>
      <c r="AK5144" s="20"/>
      <c r="BS5144" s="10"/>
    </row>
    <row r="5145" spans="26:71" s="4" customFormat="1">
      <c r="Z5145" s="20"/>
      <c r="AK5145" s="20"/>
      <c r="BS5145" s="10"/>
    </row>
    <row r="5146" spans="26:71" s="4" customFormat="1">
      <c r="Z5146" s="20"/>
      <c r="AK5146" s="20"/>
      <c r="BS5146" s="10"/>
    </row>
    <row r="5147" spans="26:71" s="4" customFormat="1">
      <c r="Z5147" s="20"/>
      <c r="AK5147" s="20"/>
      <c r="BS5147" s="10"/>
    </row>
    <row r="5148" spans="26:71" s="4" customFormat="1">
      <c r="Z5148" s="20"/>
      <c r="AK5148" s="20"/>
      <c r="BS5148" s="10"/>
    </row>
    <row r="5149" spans="26:71" s="4" customFormat="1">
      <c r="Z5149" s="20"/>
      <c r="AK5149" s="20"/>
      <c r="BS5149" s="10"/>
    </row>
    <row r="5150" spans="26:71" s="4" customFormat="1">
      <c r="Z5150" s="20"/>
      <c r="AK5150" s="20"/>
      <c r="BS5150" s="10"/>
    </row>
    <row r="5151" spans="26:71" s="4" customFormat="1">
      <c r="Z5151" s="20"/>
      <c r="AK5151" s="20"/>
      <c r="BS5151" s="10"/>
    </row>
    <row r="5152" spans="26:71" s="4" customFormat="1">
      <c r="Z5152" s="20"/>
      <c r="AK5152" s="20"/>
      <c r="AL5152" s="20"/>
      <c r="BS5152" s="10"/>
    </row>
    <row r="5153" spans="26:71" s="4" customFormat="1">
      <c r="Z5153" s="20"/>
      <c r="AK5153" s="20"/>
      <c r="BS5153" s="10"/>
    </row>
    <row r="5154" spans="26:71" s="4" customFormat="1">
      <c r="Z5154" s="20"/>
      <c r="AK5154" s="20"/>
      <c r="BS5154" s="10"/>
    </row>
    <row r="5155" spans="26:71" s="4" customFormat="1">
      <c r="Z5155" s="20"/>
      <c r="AK5155" s="20"/>
      <c r="BS5155" s="10"/>
    </row>
    <row r="5156" spans="26:71" s="4" customFormat="1">
      <c r="Z5156" s="20"/>
      <c r="AK5156" s="20"/>
      <c r="BS5156" s="10"/>
    </row>
    <row r="5157" spans="26:71" s="4" customFormat="1">
      <c r="Z5157" s="20"/>
      <c r="AK5157" s="20"/>
      <c r="BS5157" s="10"/>
    </row>
    <row r="5158" spans="26:71" s="4" customFormat="1">
      <c r="Z5158" s="20"/>
      <c r="AK5158" s="20"/>
      <c r="BS5158" s="10"/>
    </row>
    <row r="5159" spans="26:71" s="4" customFormat="1">
      <c r="Z5159" s="20"/>
      <c r="AK5159" s="20"/>
      <c r="BS5159" s="10"/>
    </row>
    <row r="5160" spans="26:71" s="4" customFormat="1">
      <c r="Z5160" s="20"/>
      <c r="AK5160" s="20"/>
      <c r="BS5160" s="10"/>
    </row>
    <row r="5161" spans="26:71" s="4" customFormat="1">
      <c r="Z5161" s="20"/>
      <c r="AK5161" s="20"/>
      <c r="BS5161" s="10"/>
    </row>
    <row r="5162" spans="26:71" s="4" customFormat="1">
      <c r="Z5162" s="20"/>
      <c r="AK5162" s="20"/>
      <c r="BS5162" s="10"/>
    </row>
    <row r="5163" spans="26:71" s="4" customFormat="1">
      <c r="Z5163" s="20"/>
      <c r="AK5163" s="20"/>
      <c r="BS5163" s="10"/>
    </row>
    <row r="5164" spans="26:71" s="4" customFormat="1">
      <c r="Z5164" s="20"/>
      <c r="AK5164" s="20"/>
      <c r="BS5164" s="10"/>
    </row>
    <row r="5165" spans="26:71" s="4" customFormat="1">
      <c r="Z5165" s="20"/>
      <c r="AK5165" s="20"/>
      <c r="AL5165" s="20"/>
      <c r="BS5165" s="10"/>
    </row>
    <row r="5166" spans="26:71" s="4" customFormat="1">
      <c r="Z5166" s="20"/>
      <c r="AK5166" s="20"/>
      <c r="AL5166" s="20"/>
      <c r="BS5166" s="10"/>
    </row>
    <row r="5167" spans="26:71" s="4" customFormat="1">
      <c r="Z5167" s="20"/>
      <c r="AK5167" s="20"/>
      <c r="AL5167" s="20"/>
      <c r="BS5167" s="10"/>
    </row>
    <row r="5168" spans="26:71" s="4" customFormat="1">
      <c r="Z5168" s="20"/>
      <c r="AK5168" s="20"/>
      <c r="AL5168" s="20"/>
      <c r="BS5168" s="10"/>
    </row>
    <row r="5169" spans="26:114" s="4" customFormat="1">
      <c r="Z5169" s="20"/>
      <c r="AK5169" s="20"/>
      <c r="AL5169" s="20"/>
      <c r="BS5169" s="10"/>
    </row>
    <row r="5170" spans="26:114" s="4" customFormat="1">
      <c r="Z5170" s="20"/>
      <c r="AK5170" s="20"/>
      <c r="AL5170" s="20"/>
      <c r="BS5170" s="10"/>
    </row>
    <row r="5171" spans="26:114" s="4" customFormat="1">
      <c r="Z5171" s="20"/>
      <c r="AK5171" s="20"/>
      <c r="AL5171" s="20"/>
      <c r="BS5171" s="10"/>
    </row>
    <row r="5172" spans="26:114" s="4" customFormat="1">
      <c r="Z5172" s="20"/>
      <c r="AK5172" s="20"/>
      <c r="AL5172" s="20"/>
      <c r="BS5172" s="10"/>
      <c r="DJ5172" s="20"/>
    </row>
    <row r="5173" spans="26:114" s="4" customFormat="1">
      <c r="Z5173" s="20"/>
      <c r="AK5173" s="20"/>
      <c r="AL5173" s="20"/>
      <c r="BS5173" s="10"/>
      <c r="DJ5173" s="20"/>
    </row>
    <row r="5174" spans="26:114" s="4" customFormat="1">
      <c r="Z5174" s="20"/>
      <c r="AK5174" s="20"/>
      <c r="BS5174" s="10"/>
      <c r="DJ5174" s="20"/>
    </row>
    <row r="5175" spans="26:114" s="4" customFormat="1">
      <c r="Z5175" s="20"/>
      <c r="AK5175" s="20"/>
      <c r="BS5175" s="10"/>
      <c r="DJ5175" s="20"/>
    </row>
    <row r="5176" spans="26:114" s="4" customFormat="1">
      <c r="Z5176" s="20"/>
      <c r="AK5176" s="20"/>
      <c r="BS5176" s="10"/>
      <c r="DJ5176" s="20"/>
    </row>
    <row r="5177" spans="26:114" s="4" customFormat="1">
      <c r="Z5177" s="20"/>
      <c r="AK5177" s="20"/>
      <c r="BS5177" s="10"/>
    </row>
    <row r="5178" spans="26:114" s="4" customFormat="1">
      <c r="Z5178" s="20"/>
      <c r="AK5178" s="20"/>
      <c r="BS5178" s="10"/>
    </row>
    <row r="5179" spans="26:114" s="4" customFormat="1">
      <c r="Z5179" s="20"/>
      <c r="AK5179" s="20"/>
      <c r="BS5179" s="10"/>
    </row>
    <row r="5180" spans="26:114" s="4" customFormat="1">
      <c r="Z5180" s="20"/>
      <c r="AK5180" s="20"/>
      <c r="BS5180" s="10"/>
      <c r="DJ5180" s="20"/>
    </row>
    <row r="5181" spans="26:114" s="4" customFormat="1">
      <c r="Z5181" s="20"/>
      <c r="AK5181" s="20"/>
      <c r="BS5181" s="10"/>
    </row>
    <row r="5182" spans="26:114" s="4" customFormat="1">
      <c r="Z5182" s="20"/>
      <c r="AK5182" s="20"/>
      <c r="BS5182" s="10"/>
      <c r="DJ5182" s="20"/>
    </row>
    <row r="5183" spans="26:114" s="4" customFormat="1">
      <c r="Z5183" s="20"/>
      <c r="AK5183" s="20"/>
      <c r="BS5183" s="10"/>
    </row>
    <row r="5184" spans="26:114" s="4" customFormat="1">
      <c r="Z5184" s="20"/>
      <c r="AK5184" s="20"/>
      <c r="BS5184" s="10"/>
    </row>
    <row r="5185" spans="26:71" s="4" customFormat="1">
      <c r="Z5185" s="20"/>
      <c r="AK5185" s="20"/>
      <c r="BS5185" s="10"/>
    </row>
    <row r="5186" spans="26:71" s="4" customFormat="1">
      <c r="Z5186" s="20"/>
      <c r="AK5186" s="20"/>
      <c r="BS5186" s="10"/>
    </row>
    <row r="5187" spans="26:71" s="4" customFormat="1">
      <c r="Z5187" s="20"/>
      <c r="AK5187" s="20"/>
      <c r="BS5187" s="10"/>
    </row>
    <row r="5188" spans="26:71" s="4" customFormat="1">
      <c r="Z5188" s="20"/>
      <c r="AK5188" s="20"/>
      <c r="BS5188" s="10"/>
    </row>
    <row r="5189" spans="26:71" s="4" customFormat="1">
      <c r="Z5189" s="20"/>
      <c r="AK5189" s="20"/>
      <c r="BS5189" s="10"/>
    </row>
    <row r="5190" spans="26:71" s="4" customFormat="1">
      <c r="Z5190" s="20"/>
      <c r="AK5190" s="20"/>
      <c r="BS5190" s="10"/>
    </row>
    <row r="5191" spans="26:71" s="4" customFormat="1">
      <c r="Z5191" s="20"/>
      <c r="AK5191" s="20"/>
      <c r="BS5191" s="10"/>
    </row>
    <row r="5192" spans="26:71" s="4" customFormat="1">
      <c r="Z5192" s="20"/>
      <c r="AK5192" s="20"/>
      <c r="BS5192" s="10"/>
    </row>
    <row r="5193" spans="26:71" s="4" customFormat="1">
      <c r="Z5193" s="20"/>
      <c r="AK5193" s="20"/>
      <c r="AL5193" s="20"/>
      <c r="BS5193" s="10"/>
    </row>
    <row r="5194" spans="26:71" s="4" customFormat="1">
      <c r="Z5194" s="20"/>
      <c r="AK5194" s="20"/>
      <c r="BS5194" s="10"/>
    </row>
    <row r="5195" spans="26:71" s="4" customFormat="1">
      <c r="Z5195" s="20"/>
      <c r="AK5195" s="20"/>
      <c r="BS5195" s="10"/>
    </row>
    <row r="5196" spans="26:71" s="4" customFormat="1">
      <c r="Z5196" s="20"/>
      <c r="AK5196" s="20"/>
      <c r="BS5196" s="10"/>
    </row>
    <row r="5197" spans="26:71" s="4" customFormat="1">
      <c r="Z5197" s="20"/>
      <c r="AK5197" s="20"/>
      <c r="AL5197" s="20"/>
      <c r="BS5197" s="10"/>
    </row>
    <row r="5198" spans="26:71" s="4" customFormat="1">
      <c r="Z5198" s="20"/>
      <c r="AK5198" s="20"/>
      <c r="AL5198" s="20"/>
      <c r="BS5198" s="10"/>
    </row>
    <row r="5199" spans="26:71" s="4" customFormat="1">
      <c r="Z5199" s="20"/>
      <c r="AK5199" s="20"/>
      <c r="AL5199" s="20"/>
      <c r="BS5199" s="10"/>
    </row>
    <row r="5200" spans="26:71" s="4" customFormat="1">
      <c r="Z5200" s="20"/>
      <c r="AK5200" s="20"/>
      <c r="BS5200" s="10"/>
    </row>
    <row r="5201" spans="26:71" s="4" customFormat="1">
      <c r="Z5201" s="20"/>
      <c r="AK5201" s="20"/>
      <c r="AL5201" s="20"/>
      <c r="BS5201" s="10"/>
    </row>
    <row r="5202" spans="26:71" s="4" customFormat="1">
      <c r="Z5202" s="20"/>
      <c r="AK5202" s="20"/>
      <c r="AL5202" s="20"/>
      <c r="BS5202" s="10"/>
    </row>
    <row r="5203" spans="26:71" s="4" customFormat="1">
      <c r="Z5203" s="20"/>
      <c r="AK5203" s="20"/>
      <c r="BS5203" s="10"/>
    </row>
    <row r="5204" spans="26:71" s="4" customFormat="1">
      <c r="Z5204" s="20"/>
      <c r="AK5204" s="20"/>
      <c r="BS5204" s="10"/>
    </row>
    <row r="5205" spans="26:71" s="4" customFormat="1">
      <c r="Z5205" s="20"/>
      <c r="AK5205" s="20"/>
      <c r="AL5205" s="20"/>
      <c r="BS5205" s="10"/>
    </row>
    <row r="5206" spans="26:71" s="4" customFormat="1">
      <c r="Z5206" s="20"/>
      <c r="AK5206" s="20"/>
      <c r="BS5206" s="10"/>
    </row>
    <row r="5207" spans="26:71" s="4" customFormat="1">
      <c r="Z5207" s="20"/>
      <c r="AK5207" s="20"/>
      <c r="AL5207" s="20"/>
      <c r="BS5207" s="10"/>
    </row>
    <row r="5208" spans="26:71" s="4" customFormat="1">
      <c r="Z5208" s="20"/>
      <c r="AK5208" s="20"/>
      <c r="BS5208" s="10"/>
    </row>
    <row r="5209" spans="26:71" s="4" customFormat="1">
      <c r="Z5209" s="20"/>
      <c r="AK5209" s="20"/>
      <c r="AL5209" s="20"/>
      <c r="BS5209" s="10"/>
    </row>
    <row r="5210" spans="26:71" s="4" customFormat="1">
      <c r="Z5210" s="20"/>
      <c r="AK5210" s="20"/>
      <c r="BS5210" s="10"/>
    </row>
    <row r="5211" spans="26:71" s="4" customFormat="1">
      <c r="Z5211" s="20"/>
      <c r="AK5211" s="20"/>
      <c r="BS5211" s="10"/>
    </row>
    <row r="5212" spans="26:71" s="4" customFormat="1">
      <c r="Z5212" s="20"/>
      <c r="AK5212" s="20"/>
      <c r="AL5212" s="20"/>
      <c r="BS5212" s="10"/>
    </row>
    <row r="5213" spans="26:71" s="4" customFormat="1">
      <c r="Z5213" s="20"/>
      <c r="AK5213" s="20"/>
      <c r="AL5213" s="20"/>
      <c r="BS5213" s="10"/>
    </row>
    <row r="5214" spans="26:71" s="4" customFormat="1">
      <c r="Z5214" s="20"/>
      <c r="AK5214" s="20"/>
      <c r="AL5214" s="20"/>
      <c r="BS5214" s="10"/>
    </row>
    <row r="5215" spans="26:71" s="4" customFormat="1">
      <c r="Z5215" s="20"/>
      <c r="AK5215" s="20"/>
      <c r="AL5215" s="20"/>
      <c r="BS5215" s="10"/>
    </row>
    <row r="5216" spans="26:71" s="4" customFormat="1">
      <c r="Z5216" s="20"/>
      <c r="AK5216" s="20"/>
      <c r="AL5216" s="20"/>
      <c r="BS5216" s="10"/>
    </row>
    <row r="5217" spans="26:71" s="4" customFormat="1">
      <c r="Z5217" s="20"/>
      <c r="AK5217" s="20"/>
      <c r="BS5217" s="10"/>
    </row>
    <row r="5218" spans="26:71" s="4" customFormat="1">
      <c r="Z5218" s="20"/>
      <c r="AK5218" s="20"/>
      <c r="BS5218" s="10"/>
    </row>
    <row r="5219" spans="26:71" s="4" customFormat="1">
      <c r="Z5219" s="20"/>
      <c r="AK5219" s="20"/>
      <c r="BS5219" s="10"/>
    </row>
    <row r="5220" spans="26:71" s="4" customFormat="1">
      <c r="Z5220" s="20"/>
      <c r="AK5220" s="20"/>
      <c r="BS5220" s="10"/>
    </row>
    <row r="5221" spans="26:71" s="4" customFormat="1">
      <c r="Z5221" s="20"/>
      <c r="AK5221" s="20"/>
      <c r="AL5221" s="20"/>
      <c r="BS5221" s="10"/>
    </row>
    <row r="5222" spans="26:71" s="4" customFormat="1">
      <c r="Z5222" s="20"/>
      <c r="AK5222" s="20"/>
      <c r="BS5222" s="10"/>
    </row>
    <row r="5223" spans="26:71" s="4" customFormat="1">
      <c r="Z5223" s="20"/>
      <c r="AK5223" s="20"/>
      <c r="AL5223" s="20"/>
      <c r="BS5223" s="10"/>
    </row>
    <row r="5224" spans="26:71" s="4" customFormat="1">
      <c r="Z5224" s="20"/>
      <c r="AK5224" s="20"/>
      <c r="BS5224" s="10"/>
    </row>
    <row r="5225" spans="26:71" s="4" customFormat="1">
      <c r="Z5225" s="20"/>
      <c r="AK5225" s="20"/>
      <c r="AL5225" s="20"/>
      <c r="BS5225" s="10"/>
    </row>
    <row r="5226" spans="26:71" s="4" customFormat="1">
      <c r="Z5226" s="20"/>
      <c r="AK5226" s="20"/>
      <c r="AL5226" s="20"/>
      <c r="BS5226" s="10"/>
    </row>
    <row r="5227" spans="26:71" s="4" customFormat="1">
      <c r="Z5227" s="20"/>
      <c r="AK5227" s="20"/>
      <c r="AL5227" s="20"/>
      <c r="BS5227" s="10"/>
    </row>
    <row r="5228" spans="26:71" s="4" customFormat="1">
      <c r="Z5228" s="20"/>
      <c r="AK5228" s="20"/>
      <c r="AL5228" s="20"/>
      <c r="BS5228" s="10"/>
    </row>
    <row r="5229" spans="26:71" s="4" customFormat="1">
      <c r="Z5229" s="20"/>
      <c r="AK5229" s="20"/>
      <c r="AL5229" s="20"/>
      <c r="BS5229" s="10"/>
    </row>
    <row r="5230" spans="26:71" s="4" customFormat="1">
      <c r="Z5230" s="20"/>
      <c r="AK5230" s="20"/>
      <c r="AL5230" s="20"/>
      <c r="BS5230" s="10"/>
    </row>
    <row r="5231" spans="26:71" s="4" customFormat="1">
      <c r="Z5231" s="20"/>
      <c r="AK5231" s="20"/>
      <c r="BS5231" s="10"/>
    </row>
    <row r="5232" spans="26:71" s="4" customFormat="1">
      <c r="Z5232" s="20"/>
      <c r="AK5232" s="20"/>
      <c r="AL5232" s="20"/>
      <c r="BS5232" s="10"/>
    </row>
    <row r="5233" spans="26:71" s="4" customFormat="1">
      <c r="Z5233" s="20"/>
      <c r="AK5233" s="20"/>
      <c r="BS5233" s="10"/>
    </row>
    <row r="5234" spans="26:71" s="4" customFormat="1">
      <c r="Z5234" s="20"/>
      <c r="AK5234" s="20"/>
      <c r="AL5234" s="20"/>
      <c r="BS5234" s="10"/>
    </row>
    <row r="5235" spans="26:71" s="4" customFormat="1">
      <c r="Z5235" s="20"/>
      <c r="AK5235" s="20"/>
      <c r="BS5235" s="10"/>
    </row>
    <row r="5236" spans="26:71" s="4" customFormat="1">
      <c r="Z5236" s="20"/>
      <c r="AK5236" s="20"/>
      <c r="BS5236" s="10"/>
    </row>
    <row r="5237" spans="26:71" s="4" customFormat="1">
      <c r="Z5237" s="20"/>
      <c r="AK5237" s="20"/>
      <c r="BS5237" s="10"/>
    </row>
    <row r="5238" spans="26:71" s="4" customFormat="1">
      <c r="Z5238" s="20"/>
      <c r="AK5238" s="20"/>
      <c r="BS5238" s="10"/>
    </row>
    <row r="5239" spans="26:71" s="4" customFormat="1">
      <c r="Z5239" s="20"/>
      <c r="AK5239" s="20"/>
      <c r="BS5239" s="10"/>
    </row>
    <row r="5240" spans="26:71" s="4" customFormat="1">
      <c r="Z5240" s="20"/>
      <c r="AK5240" s="20"/>
      <c r="AL5240" s="20"/>
      <c r="BS5240" s="10"/>
    </row>
    <row r="5241" spans="26:71" s="4" customFormat="1">
      <c r="Z5241" s="20"/>
      <c r="AK5241" s="20"/>
      <c r="BS5241" s="10"/>
    </row>
    <row r="5242" spans="26:71" s="4" customFormat="1">
      <c r="Z5242" s="20"/>
      <c r="AK5242" s="20"/>
      <c r="BS5242" s="10"/>
    </row>
    <row r="5243" spans="26:71" s="4" customFormat="1">
      <c r="Z5243" s="20"/>
      <c r="AK5243" s="20"/>
      <c r="BS5243" s="10"/>
    </row>
    <row r="5244" spans="26:71" s="4" customFormat="1">
      <c r="Z5244" s="20"/>
      <c r="AK5244" s="20"/>
      <c r="BS5244" s="10"/>
    </row>
    <row r="5245" spans="26:71" s="4" customFormat="1">
      <c r="Z5245" s="20"/>
      <c r="AK5245" s="20"/>
      <c r="BS5245" s="10"/>
    </row>
    <row r="5246" spans="26:71" s="4" customFormat="1">
      <c r="Z5246" s="20"/>
      <c r="AK5246" s="20"/>
      <c r="BS5246" s="10"/>
    </row>
    <row r="5247" spans="26:71" s="4" customFormat="1">
      <c r="Z5247" s="20"/>
      <c r="AK5247" s="20"/>
      <c r="AL5247" s="20"/>
      <c r="BS5247" s="10"/>
    </row>
    <row r="5248" spans="26:71" s="4" customFormat="1">
      <c r="Z5248" s="20"/>
      <c r="AK5248" s="20"/>
      <c r="AL5248" s="20"/>
      <c r="BS5248" s="10"/>
    </row>
    <row r="5249" spans="26:114" s="4" customFormat="1">
      <c r="Z5249" s="20"/>
      <c r="AK5249" s="20"/>
      <c r="AL5249" s="20"/>
      <c r="BS5249" s="10"/>
      <c r="DJ5249" s="20"/>
    </row>
    <row r="5250" spans="26:114" s="4" customFormat="1">
      <c r="Z5250" s="20"/>
      <c r="AK5250" s="20"/>
      <c r="AL5250" s="20"/>
      <c r="BS5250" s="10"/>
    </row>
    <row r="5251" spans="26:114" s="4" customFormat="1">
      <c r="Z5251" s="20"/>
      <c r="AK5251" s="20"/>
      <c r="AL5251" s="20"/>
      <c r="BS5251" s="10"/>
    </row>
    <row r="5252" spans="26:114" s="4" customFormat="1">
      <c r="Z5252" s="20"/>
      <c r="AK5252" s="20"/>
      <c r="AL5252" s="20"/>
      <c r="BS5252" s="10"/>
    </row>
    <row r="5253" spans="26:114" s="4" customFormat="1">
      <c r="Z5253" s="20"/>
      <c r="AK5253" s="20"/>
      <c r="AL5253" s="20"/>
      <c r="BS5253" s="10"/>
    </row>
    <row r="5254" spans="26:114" s="4" customFormat="1">
      <c r="Z5254" s="20"/>
      <c r="AK5254" s="20"/>
      <c r="BS5254" s="10"/>
    </row>
    <row r="5255" spans="26:114" s="4" customFormat="1">
      <c r="Z5255" s="20"/>
      <c r="AK5255" s="20"/>
      <c r="AL5255" s="20"/>
      <c r="BS5255" s="10"/>
    </row>
    <row r="5256" spans="26:114" s="4" customFormat="1">
      <c r="Z5256" s="20"/>
      <c r="AK5256" s="20"/>
      <c r="BS5256" s="10"/>
      <c r="DJ5256" s="20"/>
    </row>
    <row r="5257" spans="26:114" s="4" customFormat="1">
      <c r="Z5257" s="20"/>
      <c r="AK5257" s="20"/>
      <c r="AL5257" s="20"/>
      <c r="BS5257" s="10"/>
    </row>
    <row r="5258" spans="26:114" s="4" customFormat="1">
      <c r="Z5258" s="20"/>
      <c r="AK5258" s="20"/>
      <c r="AL5258" s="20"/>
      <c r="BS5258" s="10"/>
    </row>
    <row r="5259" spans="26:114" s="4" customFormat="1">
      <c r="Z5259" s="20"/>
      <c r="AK5259" s="20"/>
      <c r="BS5259" s="10"/>
    </row>
    <row r="5260" spans="26:114" s="4" customFormat="1">
      <c r="Z5260" s="20"/>
      <c r="AK5260" s="20"/>
      <c r="AL5260" s="20"/>
      <c r="BS5260" s="10"/>
    </row>
    <row r="5261" spans="26:114" s="4" customFormat="1">
      <c r="Z5261" s="20"/>
      <c r="AK5261" s="20"/>
      <c r="AL5261" s="20"/>
      <c r="BS5261" s="10"/>
    </row>
    <row r="5262" spans="26:114" s="4" customFormat="1">
      <c r="Z5262" s="20"/>
      <c r="AK5262" s="20"/>
      <c r="BS5262" s="10"/>
    </row>
    <row r="5263" spans="26:114" s="4" customFormat="1">
      <c r="Z5263" s="20"/>
      <c r="AK5263" s="20"/>
      <c r="AL5263" s="20"/>
      <c r="BS5263" s="10"/>
    </row>
    <row r="5264" spans="26:114" s="4" customFormat="1">
      <c r="Z5264" s="20"/>
      <c r="AK5264" s="20"/>
      <c r="BS5264" s="10"/>
    </row>
    <row r="5265" spans="26:114" s="4" customFormat="1">
      <c r="Z5265" s="20"/>
      <c r="AK5265" s="20"/>
      <c r="BS5265" s="10"/>
    </row>
    <row r="5266" spans="26:114" s="4" customFormat="1">
      <c r="Z5266" s="20"/>
      <c r="AK5266" s="20"/>
      <c r="AL5266" s="20"/>
      <c r="BS5266" s="10"/>
    </row>
    <row r="5267" spans="26:114" s="4" customFormat="1">
      <c r="Z5267" s="20"/>
      <c r="AK5267" s="20"/>
      <c r="AL5267" s="20"/>
      <c r="BS5267" s="10"/>
    </row>
    <row r="5268" spans="26:114" s="4" customFormat="1">
      <c r="Z5268" s="20"/>
      <c r="AK5268" s="20"/>
      <c r="BS5268" s="10"/>
    </row>
    <row r="5269" spans="26:114" s="4" customFormat="1">
      <c r="Z5269" s="20"/>
      <c r="AK5269" s="20"/>
      <c r="AL5269" s="20"/>
      <c r="BS5269" s="10"/>
    </row>
    <row r="5270" spans="26:114" s="4" customFormat="1">
      <c r="Z5270" s="20"/>
      <c r="AK5270" s="20"/>
      <c r="AL5270" s="20"/>
      <c r="BS5270" s="10"/>
    </row>
    <row r="5271" spans="26:114" s="4" customFormat="1">
      <c r="Z5271" s="20"/>
      <c r="AK5271" s="20"/>
      <c r="BS5271" s="10"/>
    </row>
    <row r="5272" spans="26:114" s="4" customFormat="1">
      <c r="Z5272" s="20"/>
      <c r="AK5272" s="20"/>
      <c r="AL5272" s="20"/>
      <c r="BS5272" s="10"/>
    </row>
    <row r="5273" spans="26:114" s="4" customFormat="1">
      <c r="Z5273" s="20"/>
      <c r="AK5273" s="20"/>
      <c r="BS5273" s="10"/>
    </row>
    <row r="5274" spans="26:114" s="4" customFormat="1">
      <c r="Z5274" s="20"/>
      <c r="AK5274" s="20"/>
      <c r="AL5274" s="20"/>
      <c r="BS5274" s="10"/>
    </row>
    <row r="5275" spans="26:114" s="4" customFormat="1">
      <c r="Z5275" s="20"/>
      <c r="AK5275" s="20"/>
      <c r="BS5275" s="10"/>
      <c r="DJ5275" s="20"/>
    </row>
    <row r="5276" spans="26:114" s="4" customFormat="1">
      <c r="Z5276" s="20"/>
      <c r="AK5276" s="20"/>
      <c r="BS5276" s="10"/>
    </row>
    <row r="5277" spans="26:114" s="4" customFormat="1">
      <c r="Z5277" s="20"/>
      <c r="AK5277" s="20"/>
      <c r="BS5277" s="10"/>
    </row>
    <row r="5278" spans="26:114" s="4" customFormat="1">
      <c r="Z5278" s="20"/>
      <c r="AK5278" s="20"/>
      <c r="AL5278" s="20"/>
      <c r="BS5278" s="10"/>
    </row>
    <row r="5279" spans="26:114" s="4" customFormat="1">
      <c r="Z5279" s="20"/>
      <c r="AK5279" s="20"/>
      <c r="BS5279" s="10"/>
    </row>
    <row r="5280" spans="26:114" s="4" customFormat="1">
      <c r="Z5280" s="20"/>
      <c r="AK5280" s="20"/>
      <c r="AL5280" s="20"/>
      <c r="BS5280" s="10"/>
    </row>
    <row r="5281" spans="26:114" s="4" customFormat="1">
      <c r="Z5281" s="20"/>
      <c r="AK5281" s="20"/>
      <c r="BS5281" s="10"/>
    </row>
    <row r="5282" spans="26:114" s="4" customFormat="1">
      <c r="Z5282" s="20"/>
      <c r="AK5282" s="20"/>
      <c r="BS5282" s="10"/>
    </row>
    <row r="5283" spans="26:114" s="4" customFormat="1">
      <c r="Z5283" s="20"/>
      <c r="AK5283" s="20"/>
      <c r="BS5283" s="10"/>
    </row>
    <row r="5284" spans="26:114" s="4" customFormat="1">
      <c r="Z5284" s="20"/>
      <c r="AK5284" s="20"/>
      <c r="AL5284" s="20"/>
      <c r="BS5284" s="10"/>
    </row>
    <row r="5285" spans="26:114" s="4" customFormat="1">
      <c r="Z5285" s="20"/>
      <c r="AK5285" s="20"/>
      <c r="BS5285" s="10"/>
    </row>
    <row r="5286" spans="26:114" s="4" customFormat="1">
      <c r="Z5286" s="20"/>
      <c r="AK5286" s="20"/>
      <c r="BS5286" s="10"/>
    </row>
    <row r="5287" spans="26:114" s="4" customFormat="1">
      <c r="Z5287" s="20"/>
      <c r="AK5287" s="20"/>
      <c r="AL5287" s="20"/>
      <c r="BS5287" s="10"/>
    </row>
    <row r="5288" spans="26:114" s="4" customFormat="1">
      <c r="Z5288" s="20"/>
      <c r="AK5288" s="20"/>
      <c r="BS5288" s="10"/>
      <c r="DJ5288" s="20"/>
    </row>
    <row r="5289" spans="26:114" s="4" customFormat="1">
      <c r="Z5289" s="20"/>
      <c r="AK5289" s="20"/>
      <c r="BS5289" s="10"/>
    </row>
    <row r="5290" spans="26:114" s="4" customFormat="1">
      <c r="Z5290" s="20"/>
      <c r="AK5290" s="20"/>
      <c r="BS5290" s="10"/>
    </row>
    <row r="5291" spans="26:114" s="4" customFormat="1">
      <c r="Z5291" s="20"/>
      <c r="AK5291" s="20"/>
      <c r="BS5291" s="10"/>
    </row>
    <row r="5292" spans="26:114" s="4" customFormat="1">
      <c r="Z5292" s="20"/>
      <c r="AK5292" s="20"/>
      <c r="AL5292" s="20"/>
      <c r="BS5292" s="10"/>
    </row>
    <row r="5293" spans="26:114" s="4" customFormat="1">
      <c r="Z5293" s="20"/>
      <c r="AK5293" s="20"/>
      <c r="BS5293" s="10"/>
    </row>
    <row r="5294" spans="26:114" s="4" customFormat="1">
      <c r="Z5294" s="20"/>
      <c r="AK5294" s="20"/>
      <c r="AL5294" s="20"/>
      <c r="BS5294" s="10"/>
    </row>
    <row r="5295" spans="26:114" s="4" customFormat="1">
      <c r="Z5295" s="20"/>
      <c r="AK5295" s="20"/>
      <c r="AL5295" s="20"/>
      <c r="BS5295" s="10"/>
    </row>
    <row r="5296" spans="26:114" s="4" customFormat="1">
      <c r="Z5296" s="20"/>
      <c r="AK5296" s="20"/>
      <c r="BS5296" s="10"/>
    </row>
    <row r="5297" spans="26:71" s="4" customFormat="1">
      <c r="Z5297" s="20"/>
      <c r="AK5297" s="20"/>
      <c r="AL5297" s="20"/>
      <c r="BS5297" s="10"/>
    </row>
    <row r="5298" spans="26:71" s="4" customFormat="1">
      <c r="Z5298" s="20"/>
      <c r="AK5298" s="20"/>
      <c r="AL5298" s="20"/>
      <c r="BS5298" s="10"/>
    </row>
    <row r="5299" spans="26:71" s="4" customFormat="1">
      <c r="Z5299" s="20"/>
      <c r="AK5299" s="20"/>
      <c r="AL5299" s="20"/>
      <c r="BS5299" s="10"/>
    </row>
    <row r="5300" spans="26:71" s="4" customFormat="1">
      <c r="Z5300" s="20"/>
      <c r="AK5300" s="20"/>
      <c r="AL5300" s="20"/>
      <c r="BS5300" s="10"/>
    </row>
    <row r="5301" spans="26:71" s="4" customFormat="1">
      <c r="Z5301" s="20"/>
      <c r="AK5301" s="20"/>
      <c r="BS5301" s="10"/>
    </row>
    <row r="5302" spans="26:71" s="4" customFormat="1">
      <c r="Z5302" s="20"/>
      <c r="AK5302" s="20"/>
      <c r="AL5302" s="20"/>
      <c r="BS5302" s="10"/>
    </row>
    <row r="5303" spans="26:71" s="4" customFormat="1">
      <c r="Z5303" s="20"/>
      <c r="AK5303" s="20"/>
      <c r="AL5303" s="20"/>
      <c r="BS5303" s="10"/>
    </row>
    <row r="5304" spans="26:71" s="4" customFormat="1">
      <c r="Z5304" s="20"/>
      <c r="AK5304" s="20"/>
      <c r="AL5304" s="20"/>
      <c r="BS5304" s="10"/>
    </row>
    <row r="5305" spans="26:71" s="4" customFormat="1">
      <c r="Z5305" s="20"/>
      <c r="AK5305" s="20"/>
      <c r="AL5305" s="20"/>
      <c r="BS5305" s="10"/>
    </row>
    <row r="5306" spans="26:71" s="4" customFormat="1">
      <c r="Z5306" s="20"/>
      <c r="AK5306" s="20"/>
      <c r="AL5306" s="20"/>
      <c r="BS5306" s="10"/>
    </row>
    <row r="5307" spans="26:71" s="4" customFormat="1">
      <c r="Z5307" s="20"/>
      <c r="AK5307" s="20"/>
      <c r="BS5307" s="10"/>
    </row>
    <row r="5308" spans="26:71" s="4" customFormat="1">
      <c r="Z5308" s="20"/>
      <c r="AK5308" s="20"/>
      <c r="AL5308" s="20"/>
      <c r="BS5308" s="10"/>
    </row>
    <row r="5309" spans="26:71" s="4" customFormat="1">
      <c r="Z5309" s="20"/>
      <c r="AK5309" s="20"/>
      <c r="AL5309" s="20"/>
      <c r="BS5309" s="10"/>
    </row>
    <row r="5310" spans="26:71" s="4" customFormat="1">
      <c r="Z5310" s="20"/>
      <c r="AK5310" s="20"/>
      <c r="AL5310" s="20"/>
      <c r="BS5310" s="10"/>
    </row>
    <row r="5311" spans="26:71" s="4" customFormat="1">
      <c r="Z5311" s="20"/>
      <c r="AK5311" s="20"/>
      <c r="BS5311" s="10"/>
    </row>
    <row r="5312" spans="26:71" s="4" customFormat="1">
      <c r="Z5312" s="20"/>
      <c r="AK5312" s="20"/>
      <c r="AL5312" s="20"/>
      <c r="BS5312" s="10"/>
    </row>
    <row r="5313" spans="26:71" s="4" customFormat="1">
      <c r="Z5313" s="20"/>
      <c r="AK5313" s="20"/>
      <c r="AL5313" s="20"/>
      <c r="BS5313" s="10"/>
    </row>
    <row r="5314" spans="26:71" s="4" customFormat="1">
      <c r="Z5314" s="20"/>
      <c r="AK5314" s="20"/>
      <c r="AL5314" s="20"/>
      <c r="BS5314" s="10"/>
    </row>
    <row r="5315" spans="26:71" s="4" customFormat="1">
      <c r="Z5315" s="20"/>
      <c r="AK5315" s="20"/>
      <c r="AL5315" s="20"/>
      <c r="BS5315" s="10"/>
    </row>
    <row r="5316" spans="26:71" s="4" customFormat="1">
      <c r="Z5316" s="20"/>
      <c r="AK5316" s="20"/>
      <c r="AL5316" s="20"/>
      <c r="BS5316" s="10"/>
    </row>
    <row r="5317" spans="26:71" s="4" customFormat="1">
      <c r="Z5317" s="20"/>
      <c r="AK5317" s="20"/>
      <c r="AL5317" s="20"/>
      <c r="BS5317" s="10"/>
    </row>
    <row r="5318" spans="26:71" s="4" customFormat="1">
      <c r="Z5318" s="20"/>
      <c r="AK5318" s="20"/>
      <c r="AL5318" s="20"/>
      <c r="BS5318" s="10"/>
    </row>
    <row r="5319" spans="26:71" s="4" customFormat="1">
      <c r="Z5319" s="20"/>
      <c r="AK5319" s="20"/>
      <c r="AL5319" s="20"/>
      <c r="BS5319" s="10"/>
    </row>
    <row r="5320" spans="26:71" s="4" customFormat="1">
      <c r="Z5320" s="20"/>
      <c r="AK5320" s="20"/>
      <c r="BS5320" s="10"/>
    </row>
    <row r="5321" spans="26:71" s="4" customFormat="1">
      <c r="Z5321" s="20"/>
      <c r="AK5321" s="20"/>
      <c r="AL5321" s="20"/>
      <c r="BS5321" s="10"/>
    </row>
    <row r="5322" spans="26:71" s="4" customFormat="1">
      <c r="Z5322" s="20"/>
      <c r="AK5322" s="20"/>
      <c r="AL5322" s="20"/>
      <c r="BS5322" s="10"/>
    </row>
    <row r="5323" spans="26:71" s="4" customFormat="1">
      <c r="Z5323" s="20"/>
      <c r="AK5323" s="20"/>
      <c r="AL5323" s="20"/>
      <c r="BS5323" s="10"/>
    </row>
    <row r="5324" spans="26:71" s="4" customFormat="1">
      <c r="Z5324" s="20"/>
      <c r="AK5324" s="20"/>
      <c r="AL5324" s="20"/>
      <c r="BS5324" s="10"/>
    </row>
    <row r="5325" spans="26:71" s="4" customFormat="1">
      <c r="Z5325" s="20"/>
      <c r="AK5325" s="20"/>
      <c r="AL5325" s="20"/>
      <c r="BS5325" s="10"/>
    </row>
    <row r="5326" spans="26:71" s="4" customFormat="1">
      <c r="Z5326" s="20"/>
      <c r="AK5326" s="20"/>
      <c r="AL5326" s="20"/>
      <c r="BS5326" s="10"/>
    </row>
    <row r="5327" spans="26:71" s="4" customFormat="1">
      <c r="Z5327" s="20"/>
      <c r="AK5327" s="20"/>
      <c r="AL5327" s="20"/>
      <c r="BS5327" s="10"/>
    </row>
    <row r="5328" spans="26:71" s="4" customFormat="1">
      <c r="Z5328" s="20"/>
      <c r="AK5328" s="20"/>
      <c r="AL5328" s="20"/>
      <c r="BS5328" s="10"/>
    </row>
    <row r="5329" spans="26:71" s="4" customFormat="1">
      <c r="Z5329" s="20"/>
      <c r="AK5329" s="20"/>
      <c r="AL5329" s="20"/>
      <c r="BS5329" s="10"/>
    </row>
    <row r="5330" spans="26:71" s="4" customFormat="1">
      <c r="Z5330" s="20"/>
      <c r="AK5330" s="20"/>
      <c r="BS5330" s="10"/>
    </row>
    <row r="5331" spans="26:71" s="4" customFormat="1">
      <c r="Z5331" s="20"/>
      <c r="AK5331" s="20"/>
      <c r="AL5331" s="20"/>
      <c r="BS5331" s="10"/>
    </row>
    <row r="5332" spans="26:71" s="4" customFormat="1">
      <c r="Z5332" s="20"/>
      <c r="AK5332" s="20"/>
      <c r="AL5332" s="20"/>
      <c r="BS5332" s="10"/>
    </row>
    <row r="5333" spans="26:71" s="4" customFormat="1">
      <c r="Z5333" s="20"/>
      <c r="AK5333" s="20"/>
      <c r="AL5333" s="20"/>
      <c r="BS5333" s="10"/>
    </row>
    <row r="5334" spans="26:71" s="4" customFormat="1">
      <c r="Z5334" s="20"/>
      <c r="AK5334" s="20"/>
      <c r="AL5334" s="20"/>
      <c r="BS5334" s="10"/>
    </row>
    <row r="5335" spans="26:71" s="4" customFormat="1">
      <c r="Z5335" s="20"/>
      <c r="AK5335" s="20"/>
      <c r="AL5335" s="20"/>
      <c r="BS5335" s="10"/>
    </row>
    <row r="5336" spans="26:71" s="4" customFormat="1">
      <c r="Z5336" s="20"/>
      <c r="AK5336" s="20"/>
      <c r="BS5336" s="10"/>
    </row>
    <row r="5337" spans="26:71" s="4" customFormat="1">
      <c r="Z5337" s="20"/>
      <c r="AK5337" s="20"/>
      <c r="AL5337" s="20"/>
      <c r="BS5337" s="10"/>
    </row>
    <row r="5338" spans="26:71" s="4" customFormat="1">
      <c r="Z5338" s="20"/>
      <c r="AK5338" s="20"/>
      <c r="BS5338" s="10"/>
    </row>
    <row r="5339" spans="26:71" s="4" customFormat="1">
      <c r="Z5339" s="20"/>
      <c r="AK5339" s="20"/>
      <c r="BS5339" s="10"/>
    </row>
    <row r="5340" spans="26:71" s="4" customFormat="1">
      <c r="Z5340" s="20"/>
      <c r="AK5340" s="20"/>
      <c r="BS5340" s="10"/>
    </row>
    <row r="5341" spans="26:71" s="4" customFormat="1">
      <c r="Z5341" s="20"/>
      <c r="AK5341" s="20"/>
      <c r="AL5341" s="20"/>
      <c r="BS5341" s="10"/>
    </row>
    <row r="5342" spans="26:71" s="4" customFormat="1">
      <c r="Z5342" s="20"/>
      <c r="AK5342" s="20"/>
      <c r="AL5342" s="20"/>
      <c r="BS5342" s="10"/>
    </row>
    <row r="5343" spans="26:71" s="4" customFormat="1">
      <c r="Z5343" s="20"/>
      <c r="AK5343" s="20"/>
      <c r="BS5343" s="10"/>
    </row>
    <row r="5344" spans="26:71" s="4" customFormat="1">
      <c r="Z5344" s="20"/>
      <c r="AK5344" s="20"/>
      <c r="AL5344" s="20"/>
      <c r="BS5344" s="10"/>
    </row>
    <row r="5345" spans="26:114" s="4" customFormat="1">
      <c r="Z5345" s="20"/>
      <c r="AK5345" s="20"/>
      <c r="AL5345" s="20"/>
      <c r="BS5345" s="10"/>
    </row>
    <row r="5346" spans="26:114" s="4" customFormat="1">
      <c r="Z5346" s="20"/>
      <c r="AK5346" s="20"/>
      <c r="BS5346" s="10"/>
    </row>
    <row r="5347" spans="26:114" s="4" customFormat="1">
      <c r="Z5347" s="20"/>
      <c r="AK5347" s="20"/>
      <c r="AL5347" s="20"/>
      <c r="BS5347" s="10"/>
    </row>
    <row r="5348" spans="26:114" s="4" customFormat="1">
      <c r="Z5348" s="20"/>
      <c r="AK5348" s="20"/>
      <c r="BS5348" s="10"/>
    </row>
    <row r="5349" spans="26:114" s="4" customFormat="1">
      <c r="Z5349" s="20"/>
      <c r="AK5349" s="20"/>
      <c r="BS5349" s="10"/>
    </row>
    <row r="5350" spans="26:114" s="4" customFormat="1">
      <c r="Z5350" s="20"/>
      <c r="AK5350" s="20"/>
      <c r="BS5350" s="10"/>
    </row>
    <row r="5351" spans="26:114" s="4" customFormat="1">
      <c r="Z5351" s="20"/>
      <c r="AK5351" s="20"/>
      <c r="BS5351" s="10"/>
    </row>
    <row r="5352" spans="26:114" s="4" customFormat="1">
      <c r="Z5352" s="20"/>
      <c r="AK5352" s="20"/>
      <c r="BS5352" s="10"/>
    </row>
    <row r="5353" spans="26:114" s="4" customFormat="1">
      <c r="Z5353" s="20"/>
      <c r="AK5353" s="20"/>
      <c r="AL5353" s="20"/>
      <c r="BS5353" s="10"/>
    </row>
    <row r="5354" spans="26:114" s="4" customFormat="1">
      <c r="Z5354" s="20"/>
      <c r="AK5354" s="20"/>
      <c r="AL5354" s="20"/>
      <c r="BS5354" s="10"/>
    </row>
    <row r="5355" spans="26:114" s="4" customFormat="1">
      <c r="Z5355" s="20"/>
      <c r="AK5355" s="20"/>
      <c r="AL5355" s="20"/>
      <c r="BS5355" s="10"/>
    </row>
    <row r="5356" spans="26:114" s="4" customFormat="1">
      <c r="Z5356" s="20"/>
      <c r="AK5356" s="20"/>
      <c r="BS5356" s="10"/>
    </row>
    <row r="5357" spans="26:114" s="4" customFormat="1">
      <c r="Z5357" s="20"/>
      <c r="AK5357" s="20"/>
      <c r="AL5357" s="20"/>
      <c r="BS5357" s="10"/>
    </row>
    <row r="5358" spans="26:114" s="4" customFormat="1">
      <c r="Z5358" s="20"/>
      <c r="AK5358" s="20"/>
      <c r="BS5358" s="10"/>
    </row>
    <row r="5359" spans="26:114" s="4" customFormat="1">
      <c r="Z5359" s="20"/>
      <c r="AK5359" s="20"/>
      <c r="AL5359" s="20"/>
      <c r="BS5359" s="10"/>
      <c r="DJ5359" s="20"/>
    </row>
    <row r="5360" spans="26:114" s="4" customFormat="1">
      <c r="Z5360" s="20"/>
      <c r="AK5360" s="20"/>
      <c r="BS5360" s="10"/>
    </row>
    <row r="5361" spans="26:114" s="4" customFormat="1">
      <c r="Z5361" s="20"/>
      <c r="AK5361" s="20"/>
      <c r="AL5361" s="20"/>
      <c r="BS5361" s="10"/>
    </row>
    <row r="5362" spans="26:114" s="4" customFormat="1">
      <c r="Z5362" s="20"/>
      <c r="AK5362" s="20"/>
      <c r="AL5362" s="20"/>
      <c r="BS5362" s="10"/>
    </row>
    <row r="5363" spans="26:114" s="4" customFormat="1">
      <c r="Z5363" s="20"/>
      <c r="AK5363" s="20"/>
      <c r="AL5363" s="20"/>
      <c r="BS5363" s="10"/>
    </row>
    <row r="5364" spans="26:114" s="4" customFormat="1">
      <c r="Z5364" s="20"/>
      <c r="AK5364" s="20"/>
      <c r="BS5364" s="10"/>
    </row>
    <row r="5365" spans="26:114" s="4" customFormat="1">
      <c r="Z5365" s="20"/>
      <c r="AK5365" s="20"/>
      <c r="AL5365" s="20"/>
      <c r="BS5365" s="10"/>
    </row>
    <row r="5366" spans="26:114" s="4" customFormat="1">
      <c r="Z5366" s="20"/>
      <c r="AK5366" s="20"/>
      <c r="AL5366" s="20"/>
      <c r="BS5366" s="10"/>
    </row>
    <row r="5367" spans="26:114" s="4" customFormat="1">
      <c r="Z5367" s="20"/>
      <c r="AK5367" s="20"/>
      <c r="AL5367" s="20"/>
      <c r="BS5367" s="10"/>
    </row>
    <row r="5368" spans="26:114" s="4" customFormat="1">
      <c r="Z5368" s="20"/>
      <c r="AK5368" s="20"/>
      <c r="BS5368" s="10"/>
    </row>
    <row r="5369" spans="26:114" s="4" customFormat="1">
      <c r="Z5369" s="20"/>
      <c r="AK5369" s="20"/>
      <c r="BS5369" s="10"/>
    </row>
    <row r="5370" spans="26:114" s="4" customFormat="1">
      <c r="Z5370" s="20"/>
      <c r="AK5370" s="20"/>
      <c r="BS5370" s="10"/>
    </row>
    <row r="5371" spans="26:114" s="4" customFormat="1">
      <c r="Z5371" s="20"/>
      <c r="AK5371" s="20"/>
      <c r="BS5371" s="10"/>
    </row>
    <row r="5372" spans="26:114" s="4" customFormat="1">
      <c r="Z5372" s="20"/>
      <c r="AK5372" s="20"/>
      <c r="BS5372" s="10"/>
    </row>
    <row r="5373" spans="26:114" s="4" customFormat="1">
      <c r="Z5373" s="20"/>
      <c r="AK5373" s="20"/>
      <c r="BS5373" s="10"/>
    </row>
    <row r="5374" spans="26:114" s="4" customFormat="1">
      <c r="Z5374" s="20"/>
      <c r="AK5374" s="20"/>
      <c r="BS5374" s="10"/>
    </row>
    <row r="5375" spans="26:114" s="4" customFormat="1">
      <c r="Z5375" s="20"/>
      <c r="AK5375" s="20"/>
      <c r="AL5375" s="20"/>
      <c r="BS5375" s="10"/>
      <c r="DJ5375" s="20"/>
    </row>
    <row r="5376" spans="26:114" s="4" customFormat="1">
      <c r="Z5376" s="20"/>
      <c r="AK5376" s="20"/>
      <c r="BS5376" s="10"/>
      <c r="DJ5376" s="20"/>
    </row>
    <row r="5377" spans="26:71" s="4" customFormat="1">
      <c r="Z5377" s="20"/>
      <c r="AK5377" s="20"/>
      <c r="BS5377" s="10"/>
    </row>
    <row r="5378" spans="26:71" s="4" customFormat="1">
      <c r="Z5378" s="20"/>
      <c r="AK5378" s="20"/>
      <c r="BS5378" s="10"/>
    </row>
    <row r="5379" spans="26:71" s="4" customFormat="1">
      <c r="Z5379" s="20"/>
      <c r="AK5379" s="20"/>
      <c r="BS5379" s="10"/>
    </row>
    <row r="5380" spans="26:71" s="4" customFormat="1">
      <c r="Z5380" s="20"/>
      <c r="AK5380" s="20"/>
      <c r="BS5380" s="10"/>
    </row>
    <row r="5381" spans="26:71" s="4" customFormat="1">
      <c r="Z5381" s="20"/>
      <c r="AK5381" s="20"/>
      <c r="BS5381" s="10"/>
    </row>
    <row r="5382" spans="26:71" s="4" customFormat="1">
      <c r="Z5382" s="20"/>
      <c r="AK5382" s="20"/>
      <c r="BS5382" s="10"/>
    </row>
    <row r="5383" spans="26:71" s="4" customFormat="1">
      <c r="Z5383" s="20"/>
      <c r="AK5383" s="20"/>
      <c r="BS5383" s="10"/>
    </row>
    <row r="5384" spans="26:71" s="4" customFormat="1">
      <c r="Z5384" s="20"/>
      <c r="AK5384" s="20"/>
      <c r="BS5384" s="10"/>
    </row>
    <row r="5385" spans="26:71" s="4" customFormat="1">
      <c r="Z5385" s="20"/>
      <c r="AK5385" s="20"/>
      <c r="BS5385" s="10"/>
    </row>
    <row r="5386" spans="26:71" s="4" customFormat="1">
      <c r="Z5386" s="20"/>
      <c r="AK5386" s="20"/>
      <c r="BS5386" s="10"/>
    </row>
    <row r="5387" spans="26:71" s="4" customFormat="1">
      <c r="Z5387" s="20"/>
      <c r="AK5387" s="20"/>
      <c r="BS5387" s="10"/>
    </row>
    <row r="5388" spans="26:71" s="4" customFormat="1">
      <c r="Z5388" s="20"/>
      <c r="AK5388" s="20"/>
      <c r="BS5388" s="10"/>
    </row>
    <row r="5389" spans="26:71" s="4" customFormat="1">
      <c r="Z5389" s="20"/>
      <c r="AK5389" s="20"/>
      <c r="BS5389" s="10"/>
    </row>
    <row r="5390" spans="26:71" s="4" customFormat="1">
      <c r="Z5390" s="20"/>
      <c r="AK5390" s="20"/>
      <c r="BS5390" s="10"/>
    </row>
    <row r="5391" spans="26:71" s="4" customFormat="1">
      <c r="Z5391" s="20"/>
      <c r="AK5391" s="20"/>
      <c r="BS5391" s="10"/>
    </row>
    <row r="5392" spans="26:71" s="4" customFormat="1">
      <c r="Z5392" s="20"/>
      <c r="AK5392" s="20"/>
      <c r="BS5392" s="10"/>
    </row>
    <row r="5393" spans="26:71" s="4" customFormat="1">
      <c r="Z5393" s="20"/>
      <c r="AK5393" s="20"/>
      <c r="BS5393" s="10"/>
    </row>
    <row r="5394" spans="26:71" s="4" customFormat="1">
      <c r="Z5394" s="20"/>
      <c r="AK5394" s="20"/>
      <c r="AL5394" s="20"/>
      <c r="BS5394" s="10"/>
    </row>
    <row r="5395" spans="26:71" s="4" customFormat="1">
      <c r="Z5395" s="20"/>
      <c r="AK5395" s="20"/>
      <c r="BS5395" s="10"/>
    </row>
    <row r="5396" spans="26:71" s="4" customFormat="1">
      <c r="Z5396" s="20"/>
      <c r="AK5396" s="20"/>
      <c r="BS5396" s="10"/>
    </row>
    <row r="5397" spans="26:71" s="4" customFormat="1">
      <c r="Z5397" s="20"/>
      <c r="AK5397" s="20"/>
      <c r="BS5397" s="10"/>
    </row>
    <row r="5398" spans="26:71" s="4" customFormat="1">
      <c r="Z5398" s="20"/>
      <c r="AK5398" s="20"/>
      <c r="BS5398" s="10"/>
    </row>
    <row r="5399" spans="26:71" s="4" customFormat="1">
      <c r="Z5399" s="20"/>
      <c r="AK5399" s="20"/>
      <c r="AL5399" s="20"/>
      <c r="BS5399" s="10"/>
    </row>
    <row r="5400" spans="26:71" s="4" customFormat="1">
      <c r="Z5400" s="20"/>
      <c r="AK5400" s="20"/>
      <c r="BS5400" s="10"/>
    </row>
    <row r="5401" spans="26:71" s="4" customFormat="1">
      <c r="Z5401" s="20"/>
      <c r="AK5401" s="20"/>
      <c r="BS5401" s="10"/>
    </row>
    <row r="5402" spans="26:71" s="4" customFormat="1">
      <c r="Z5402" s="20"/>
      <c r="AK5402" s="20"/>
      <c r="AL5402" s="20"/>
      <c r="BS5402" s="10"/>
    </row>
    <row r="5403" spans="26:71" s="4" customFormat="1">
      <c r="Z5403" s="20"/>
      <c r="AK5403" s="20"/>
      <c r="AL5403" s="20"/>
      <c r="BS5403" s="10"/>
    </row>
    <row r="5404" spans="26:71" s="4" customFormat="1">
      <c r="Z5404" s="20"/>
      <c r="AK5404" s="20"/>
      <c r="BS5404" s="10"/>
    </row>
    <row r="5405" spans="26:71" s="4" customFormat="1">
      <c r="Z5405" s="20"/>
      <c r="AK5405" s="20"/>
      <c r="BS5405" s="10"/>
    </row>
    <row r="5406" spans="26:71" s="4" customFormat="1">
      <c r="Z5406" s="20"/>
      <c r="AK5406" s="20"/>
      <c r="BS5406" s="10"/>
    </row>
    <row r="5407" spans="26:71" s="4" customFormat="1">
      <c r="Z5407" s="20"/>
      <c r="AK5407" s="20"/>
      <c r="BS5407" s="10"/>
    </row>
    <row r="5408" spans="26:71" s="4" customFormat="1">
      <c r="Z5408" s="20"/>
      <c r="AK5408" s="20"/>
      <c r="BS5408" s="10"/>
    </row>
    <row r="5409" spans="26:114" s="4" customFormat="1">
      <c r="Z5409" s="20"/>
      <c r="AK5409" s="20"/>
      <c r="AL5409" s="20"/>
      <c r="BS5409" s="10"/>
    </row>
    <row r="5410" spans="26:114" s="4" customFormat="1">
      <c r="Z5410" s="20"/>
      <c r="AK5410" s="20"/>
      <c r="AL5410" s="20"/>
      <c r="BS5410" s="10"/>
    </row>
    <row r="5411" spans="26:114" s="4" customFormat="1">
      <c r="Z5411" s="20"/>
      <c r="AK5411" s="20"/>
      <c r="BS5411" s="10"/>
    </row>
    <row r="5412" spans="26:114" s="4" customFormat="1">
      <c r="Z5412" s="20"/>
      <c r="AK5412" s="20"/>
      <c r="BS5412" s="10"/>
    </row>
    <row r="5413" spans="26:114" s="4" customFormat="1">
      <c r="Z5413" s="20"/>
      <c r="AK5413" s="20"/>
      <c r="BS5413" s="10"/>
    </row>
    <row r="5414" spans="26:114" s="4" customFormat="1">
      <c r="Z5414" s="20"/>
      <c r="AK5414" s="20"/>
      <c r="BS5414" s="10"/>
    </row>
    <row r="5415" spans="26:114" s="4" customFormat="1">
      <c r="Z5415" s="20"/>
      <c r="AK5415" s="20"/>
      <c r="AL5415" s="20"/>
      <c r="BS5415" s="10"/>
    </row>
    <row r="5416" spans="26:114" s="4" customFormat="1">
      <c r="Z5416" s="20"/>
      <c r="AK5416" s="20"/>
      <c r="BS5416" s="10"/>
    </row>
    <row r="5417" spans="26:114" s="4" customFormat="1">
      <c r="Z5417" s="20"/>
      <c r="AK5417" s="20"/>
      <c r="AL5417" s="20"/>
      <c r="BS5417" s="10"/>
    </row>
    <row r="5418" spans="26:114" s="4" customFormat="1">
      <c r="Z5418" s="20"/>
      <c r="AK5418" s="20"/>
      <c r="AL5418" s="20"/>
      <c r="BS5418" s="10"/>
      <c r="DJ5418" s="20"/>
    </row>
    <row r="5419" spans="26:114" s="4" customFormat="1">
      <c r="Z5419" s="20"/>
      <c r="AK5419" s="20"/>
      <c r="BS5419" s="10"/>
      <c r="DJ5419" s="20"/>
    </row>
    <row r="5420" spans="26:114" s="4" customFormat="1">
      <c r="Z5420" s="20"/>
      <c r="AK5420" s="20"/>
      <c r="BS5420" s="10"/>
    </row>
    <row r="5421" spans="26:114" s="4" customFormat="1">
      <c r="Z5421" s="20"/>
      <c r="AK5421" s="20"/>
      <c r="BS5421" s="10"/>
      <c r="DJ5421" s="20"/>
    </row>
    <row r="5422" spans="26:114" s="4" customFormat="1">
      <c r="Z5422" s="20"/>
      <c r="AK5422" s="20"/>
      <c r="BS5422" s="10"/>
      <c r="DJ5422" s="20"/>
    </row>
    <row r="5423" spans="26:114" s="4" customFormat="1">
      <c r="Z5423" s="20"/>
      <c r="AK5423" s="20"/>
      <c r="AL5423" s="20"/>
      <c r="BS5423" s="10"/>
    </row>
    <row r="5424" spans="26:114" s="4" customFormat="1">
      <c r="Z5424" s="20"/>
      <c r="AK5424" s="20"/>
      <c r="BS5424" s="10"/>
    </row>
    <row r="5425" spans="26:114" s="4" customFormat="1">
      <c r="Z5425" s="20"/>
      <c r="AK5425" s="20"/>
      <c r="AL5425" s="20"/>
      <c r="BS5425" s="10"/>
      <c r="DJ5425" s="20"/>
    </row>
    <row r="5426" spans="26:114" s="4" customFormat="1">
      <c r="Z5426" s="20"/>
      <c r="AK5426" s="20"/>
      <c r="AL5426" s="20"/>
      <c r="BS5426" s="10"/>
    </row>
    <row r="5427" spans="26:114" s="4" customFormat="1">
      <c r="Z5427" s="20"/>
      <c r="AK5427" s="20"/>
      <c r="AL5427" s="20"/>
      <c r="BS5427" s="10"/>
    </row>
    <row r="5428" spans="26:114" s="4" customFormat="1">
      <c r="Z5428" s="20"/>
      <c r="AK5428" s="20"/>
      <c r="AL5428" s="20"/>
      <c r="BS5428" s="10"/>
    </row>
    <row r="5429" spans="26:114" s="4" customFormat="1">
      <c r="Z5429" s="20"/>
      <c r="AK5429" s="20"/>
      <c r="AL5429" s="20"/>
      <c r="BS5429" s="10"/>
    </row>
    <row r="5430" spans="26:114" s="4" customFormat="1">
      <c r="Z5430" s="20"/>
      <c r="AK5430" s="20"/>
      <c r="AL5430" s="20"/>
      <c r="BS5430" s="10"/>
    </row>
    <row r="5431" spans="26:114" s="4" customFormat="1">
      <c r="Z5431" s="20"/>
      <c r="AK5431" s="20"/>
      <c r="BS5431" s="10"/>
    </row>
    <row r="5432" spans="26:114" s="4" customFormat="1">
      <c r="Z5432" s="20"/>
      <c r="AK5432" s="20"/>
      <c r="AL5432" s="20"/>
      <c r="BS5432" s="10"/>
      <c r="DJ5432" s="20"/>
    </row>
    <row r="5433" spans="26:114" s="4" customFormat="1">
      <c r="Z5433" s="20"/>
      <c r="AK5433" s="20"/>
      <c r="BS5433" s="10"/>
    </row>
    <row r="5434" spans="26:114" s="4" customFormat="1">
      <c r="Z5434" s="20"/>
      <c r="AK5434" s="20"/>
      <c r="BS5434" s="10"/>
      <c r="DJ5434" s="20"/>
    </row>
    <row r="5435" spans="26:114" s="4" customFormat="1">
      <c r="Z5435" s="20"/>
      <c r="AK5435" s="20"/>
      <c r="AL5435" s="20"/>
      <c r="BS5435" s="10"/>
    </row>
    <row r="5436" spans="26:114" s="4" customFormat="1">
      <c r="Z5436" s="20"/>
      <c r="AK5436" s="20"/>
      <c r="AL5436" s="20"/>
      <c r="BS5436" s="10"/>
    </row>
    <row r="5437" spans="26:114" s="4" customFormat="1">
      <c r="Z5437" s="20"/>
      <c r="AK5437" s="20"/>
      <c r="BS5437" s="10"/>
    </row>
    <row r="5438" spans="26:114" s="4" customFormat="1">
      <c r="Z5438" s="20"/>
      <c r="AK5438" s="20"/>
      <c r="AL5438" s="20"/>
      <c r="BS5438" s="10"/>
      <c r="DJ5438" s="20"/>
    </row>
    <row r="5439" spans="26:114" s="4" customFormat="1">
      <c r="Z5439" s="20"/>
      <c r="AK5439" s="20"/>
      <c r="AL5439" s="20"/>
      <c r="BS5439" s="10"/>
      <c r="DJ5439" s="20"/>
    </row>
    <row r="5440" spans="26:114" s="4" customFormat="1">
      <c r="Z5440" s="20"/>
      <c r="AK5440" s="20"/>
      <c r="AL5440" s="20"/>
      <c r="BS5440" s="10"/>
      <c r="DJ5440" s="20"/>
    </row>
    <row r="5441" spans="26:114" s="4" customFormat="1">
      <c r="Z5441" s="20"/>
      <c r="AK5441" s="20"/>
      <c r="AL5441" s="20"/>
      <c r="BS5441" s="10"/>
      <c r="DJ5441" s="20"/>
    </row>
    <row r="5442" spans="26:114" s="4" customFormat="1">
      <c r="Z5442" s="20"/>
      <c r="AK5442" s="20"/>
      <c r="BS5442" s="10"/>
    </row>
    <row r="5443" spans="26:114" s="4" customFormat="1">
      <c r="Z5443" s="20"/>
      <c r="AK5443" s="20"/>
      <c r="AL5443" s="20"/>
      <c r="BS5443" s="10"/>
      <c r="DJ5443" s="20"/>
    </row>
    <row r="5444" spans="26:114" s="4" customFormat="1">
      <c r="Z5444" s="20"/>
      <c r="AK5444" s="20"/>
      <c r="AL5444" s="20"/>
      <c r="BS5444" s="10"/>
      <c r="DJ5444" s="20"/>
    </row>
    <row r="5445" spans="26:114" s="4" customFormat="1">
      <c r="Z5445" s="20"/>
      <c r="AK5445" s="20"/>
      <c r="AL5445" s="20"/>
      <c r="BS5445" s="10"/>
      <c r="DJ5445" s="20"/>
    </row>
    <row r="5446" spans="26:114" s="4" customFormat="1">
      <c r="Z5446" s="20"/>
      <c r="AK5446" s="20"/>
      <c r="AL5446" s="20"/>
      <c r="BS5446" s="10"/>
      <c r="DJ5446" s="20"/>
    </row>
    <row r="5447" spans="26:114" s="4" customFormat="1">
      <c r="Z5447" s="20"/>
      <c r="AK5447" s="20"/>
      <c r="AL5447" s="20"/>
      <c r="BS5447" s="10"/>
      <c r="DJ5447" s="20"/>
    </row>
    <row r="5448" spans="26:114" s="4" customFormat="1">
      <c r="Z5448" s="20"/>
      <c r="AK5448" s="20"/>
      <c r="AL5448" s="20"/>
      <c r="BS5448" s="10"/>
      <c r="DJ5448" s="20"/>
    </row>
    <row r="5449" spans="26:114" s="4" customFormat="1">
      <c r="Z5449" s="20"/>
      <c r="AK5449" s="20"/>
      <c r="BS5449" s="10"/>
    </row>
    <row r="5450" spans="26:114" s="4" customFormat="1">
      <c r="Z5450" s="20"/>
      <c r="AK5450" s="20"/>
      <c r="BS5450" s="10"/>
    </row>
    <row r="5451" spans="26:114" s="4" customFormat="1">
      <c r="Z5451" s="20"/>
      <c r="AK5451" s="20"/>
      <c r="BS5451" s="10"/>
    </row>
    <row r="5452" spans="26:114" s="4" customFormat="1">
      <c r="Z5452" s="20"/>
      <c r="AK5452" s="20"/>
      <c r="AL5452" s="20"/>
      <c r="BS5452" s="10"/>
    </row>
    <row r="5453" spans="26:114" s="4" customFormat="1">
      <c r="Z5453" s="20"/>
      <c r="AK5453" s="20"/>
      <c r="BS5453" s="10"/>
      <c r="DJ5453" s="20"/>
    </row>
    <row r="5454" spans="26:114" s="4" customFormat="1">
      <c r="Z5454" s="20"/>
      <c r="AK5454" s="20"/>
      <c r="AL5454" s="20"/>
      <c r="BS5454" s="10"/>
      <c r="DJ5454" s="20"/>
    </row>
    <row r="5455" spans="26:114" s="4" customFormat="1">
      <c r="Z5455" s="20"/>
      <c r="AK5455" s="20"/>
      <c r="BS5455" s="10"/>
    </row>
    <row r="5456" spans="26:114" s="4" customFormat="1">
      <c r="Z5456" s="20"/>
      <c r="AK5456" s="20"/>
      <c r="AL5456" s="20"/>
      <c r="BS5456" s="10"/>
      <c r="DJ5456" s="20"/>
    </row>
    <row r="5457" spans="26:114" s="4" customFormat="1">
      <c r="Z5457" s="20"/>
      <c r="AK5457" s="20"/>
      <c r="BS5457" s="10"/>
      <c r="DJ5457" s="20"/>
    </row>
    <row r="5458" spans="26:114" s="4" customFormat="1">
      <c r="Z5458" s="20"/>
      <c r="AK5458" s="20"/>
      <c r="BS5458" s="10"/>
      <c r="DJ5458" s="20"/>
    </row>
    <row r="5459" spans="26:114" s="4" customFormat="1">
      <c r="Z5459" s="20"/>
      <c r="AK5459" s="20"/>
      <c r="AL5459" s="20"/>
      <c r="BS5459" s="10"/>
      <c r="DJ5459" s="20"/>
    </row>
    <row r="5460" spans="26:114" s="4" customFormat="1">
      <c r="Z5460" s="20"/>
      <c r="AK5460" s="20"/>
      <c r="BS5460" s="10"/>
      <c r="DJ5460" s="20"/>
    </row>
    <row r="5461" spans="26:114" s="4" customFormat="1">
      <c r="Z5461" s="20"/>
      <c r="AK5461" s="20"/>
      <c r="BS5461" s="10"/>
      <c r="DJ5461" s="20"/>
    </row>
    <row r="5462" spans="26:114" s="4" customFormat="1">
      <c r="Z5462" s="20"/>
      <c r="AK5462" s="20"/>
      <c r="AL5462" s="20"/>
      <c r="BS5462" s="10"/>
      <c r="DJ5462" s="20"/>
    </row>
    <row r="5463" spans="26:114" s="4" customFormat="1">
      <c r="Z5463" s="20"/>
      <c r="AK5463" s="20"/>
      <c r="BS5463" s="10"/>
    </row>
    <row r="5464" spans="26:114" s="4" customFormat="1">
      <c r="Z5464" s="20"/>
      <c r="AK5464" s="20"/>
      <c r="BS5464" s="10"/>
    </row>
    <row r="5465" spans="26:114" s="4" customFormat="1">
      <c r="Z5465" s="20"/>
      <c r="AK5465" s="20"/>
      <c r="AL5465" s="20"/>
      <c r="BS5465" s="10"/>
    </row>
    <row r="5466" spans="26:114" s="4" customFormat="1">
      <c r="Z5466" s="20"/>
      <c r="AK5466" s="20"/>
      <c r="BS5466" s="10"/>
    </row>
    <row r="5467" spans="26:114" s="4" customFormat="1">
      <c r="Z5467" s="20"/>
      <c r="AK5467" s="20"/>
      <c r="BS5467" s="10"/>
      <c r="DJ5467" s="20"/>
    </row>
    <row r="5468" spans="26:114" s="4" customFormat="1">
      <c r="Z5468" s="20"/>
      <c r="AK5468" s="20"/>
      <c r="BS5468" s="10"/>
    </row>
    <row r="5469" spans="26:114" s="4" customFormat="1">
      <c r="Z5469" s="20"/>
      <c r="AK5469" s="20"/>
      <c r="BS5469" s="10"/>
    </row>
    <row r="5470" spans="26:114" s="4" customFormat="1">
      <c r="Z5470" s="20"/>
      <c r="AK5470" s="20"/>
      <c r="AL5470" s="20"/>
      <c r="BS5470" s="10"/>
    </row>
    <row r="5471" spans="26:114" s="4" customFormat="1">
      <c r="Z5471" s="20"/>
      <c r="AK5471" s="20"/>
      <c r="BS5471" s="10"/>
    </row>
    <row r="5472" spans="26:114" s="4" customFormat="1">
      <c r="Z5472" s="20"/>
      <c r="AK5472" s="20"/>
      <c r="AL5472" s="20"/>
      <c r="BS5472" s="10"/>
    </row>
    <row r="5473" spans="26:114" s="4" customFormat="1">
      <c r="Z5473" s="20"/>
      <c r="AK5473" s="20"/>
      <c r="BS5473" s="10"/>
    </row>
    <row r="5474" spans="26:114" s="4" customFormat="1">
      <c r="Z5474" s="20"/>
      <c r="AK5474" s="20"/>
      <c r="BS5474" s="10"/>
    </row>
    <row r="5475" spans="26:114" s="4" customFormat="1">
      <c r="Z5475" s="20"/>
      <c r="AK5475" s="20"/>
      <c r="BS5475" s="10"/>
    </row>
    <row r="5476" spans="26:114" s="4" customFormat="1">
      <c r="Z5476" s="20"/>
      <c r="AK5476" s="20"/>
      <c r="BS5476" s="10"/>
    </row>
    <row r="5477" spans="26:114" s="4" customFormat="1">
      <c r="Z5477" s="20"/>
      <c r="AK5477" s="20"/>
      <c r="BS5477" s="10"/>
    </row>
    <row r="5478" spans="26:114" s="4" customFormat="1">
      <c r="Z5478" s="20"/>
      <c r="AK5478" s="20"/>
      <c r="AL5478" s="20"/>
      <c r="BS5478" s="10"/>
    </row>
    <row r="5479" spans="26:114" s="4" customFormat="1">
      <c r="Z5479" s="20"/>
      <c r="AK5479" s="20"/>
      <c r="BS5479" s="10"/>
    </row>
    <row r="5480" spans="26:114" s="4" customFormat="1">
      <c r="Z5480" s="20"/>
      <c r="AK5480" s="20"/>
      <c r="BS5480" s="10"/>
    </row>
    <row r="5481" spans="26:114" s="4" customFormat="1">
      <c r="Z5481" s="20"/>
      <c r="AK5481" s="20"/>
      <c r="BS5481" s="10"/>
    </row>
    <row r="5482" spans="26:114" s="4" customFormat="1">
      <c r="Z5482" s="20"/>
      <c r="AK5482" s="20"/>
      <c r="BS5482" s="10"/>
      <c r="DJ5482" s="20"/>
    </row>
    <row r="5483" spans="26:114" s="4" customFormat="1">
      <c r="Z5483" s="20"/>
      <c r="AK5483" s="20"/>
      <c r="BS5483" s="10"/>
    </row>
    <row r="5484" spans="26:114" s="4" customFormat="1">
      <c r="Z5484" s="20"/>
      <c r="AK5484" s="20"/>
      <c r="BS5484" s="10"/>
      <c r="DJ5484" s="20"/>
    </row>
    <row r="5485" spans="26:114" s="4" customFormat="1">
      <c r="Z5485" s="20"/>
      <c r="AK5485" s="20"/>
      <c r="BS5485" s="10"/>
      <c r="DJ5485" s="20"/>
    </row>
    <row r="5486" spans="26:114" s="4" customFormat="1">
      <c r="Z5486" s="20"/>
      <c r="AK5486" s="20"/>
      <c r="BS5486" s="10"/>
    </row>
    <row r="5487" spans="26:114" s="4" customFormat="1">
      <c r="Z5487" s="20"/>
      <c r="AK5487" s="20"/>
      <c r="BS5487" s="10"/>
    </row>
    <row r="5488" spans="26:114" s="4" customFormat="1">
      <c r="Z5488" s="20"/>
      <c r="AK5488" s="20"/>
      <c r="BS5488" s="10"/>
    </row>
    <row r="5489" spans="26:71" s="4" customFormat="1">
      <c r="Z5489" s="20"/>
      <c r="AK5489" s="20"/>
      <c r="AL5489" s="20"/>
      <c r="BS5489" s="10"/>
    </row>
    <row r="5490" spans="26:71" s="4" customFormat="1">
      <c r="Z5490" s="20"/>
      <c r="AK5490" s="20"/>
      <c r="AL5490" s="20"/>
      <c r="BS5490" s="10"/>
    </row>
    <row r="5491" spans="26:71" s="4" customFormat="1">
      <c r="Z5491" s="20"/>
      <c r="AK5491" s="20"/>
      <c r="AL5491" s="20"/>
      <c r="BS5491" s="10"/>
    </row>
    <row r="5492" spans="26:71" s="4" customFormat="1">
      <c r="Z5492" s="20"/>
      <c r="AK5492" s="20"/>
      <c r="AL5492" s="20"/>
      <c r="BS5492" s="10"/>
    </row>
    <row r="5493" spans="26:71" s="4" customFormat="1">
      <c r="Z5493" s="20"/>
      <c r="AK5493" s="20"/>
      <c r="BS5493" s="10"/>
    </row>
    <row r="5494" spans="26:71" s="4" customFormat="1">
      <c r="Z5494" s="20"/>
      <c r="AK5494" s="20"/>
      <c r="BS5494" s="10"/>
    </row>
    <row r="5495" spans="26:71" s="4" customFormat="1">
      <c r="Z5495" s="20"/>
      <c r="AK5495" s="20"/>
      <c r="AL5495" s="20"/>
      <c r="BS5495" s="10"/>
    </row>
    <row r="5496" spans="26:71" s="4" customFormat="1">
      <c r="Z5496" s="20"/>
      <c r="AK5496" s="20"/>
      <c r="BS5496" s="10"/>
    </row>
    <row r="5497" spans="26:71" s="4" customFormat="1">
      <c r="Z5497" s="20"/>
      <c r="AK5497" s="20"/>
      <c r="BS5497" s="10"/>
    </row>
    <row r="5498" spans="26:71" s="4" customFormat="1">
      <c r="Z5498" s="20"/>
      <c r="AK5498" s="20"/>
      <c r="BS5498" s="10"/>
    </row>
    <row r="5499" spans="26:71" s="4" customFormat="1">
      <c r="Z5499" s="20"/>
      <c r="AK5499" s="20"/>
      <c r="AL5499" s="20"/>
      <c r="BS5499" s="10"/>
    </row>
    <row r="5500" spans="26:71" s="4" customFormat="1">
      <c r="Z5500" s="20"/>
      <c r="AK5500" s="20"/>
      <c r="AL5500" s="20"/>
      <c r="BS5500" s="10"/>
    </row>
    <row r="5501" spans="26:71" s="4" customFormat="1">
      <c r="Z5501" s="20"/>
      <c r="AK5501" s="20"/>
      <c r="AL5501" s="20"/>
      <c r="BS5501" s="10"/>
    </row>
    <row r="5502" spans="26:71" s="4" customFormat="1">
      <c r="Z5502" s="20"/>
      <c r="AK5502" s="20"/>
      <c r="BS5502" s="10"/>
    </row>
    <row r="5503" spans="26:71" s="4" customFormat="1">
      <c r="Z5503" s="20"/>
      <c r="AK5503" s="20"/>
      <c r="AL5503" s="20"/>
      <c r="BS5503" s="10"/>
    </row>
    <row r="5504" spans="26:71" s="4" customFormat="1">
      <c r="Z5504" s="20"/>
      <c r="AK5504" s="20"/>
      <c r="AL5504" s="20"/>
      <c r="BS5504" s="10"/>
    </row>
    <row r="5505" spans="26:71" s="4" customFormat="1">
      <c r="Z5505" s="20"/>
      <c r="AK5505" s="20"/>
      <c r="AL5505" s="20"/>
      <c r="BS5505" s="10"/>
    </row>
    <row r="5506" spans="26:71" s="4" customFormat="1">
      <c r="Z5506" s="20"/>
      <c r="AK5506" s="20"/>
      <c r="AL5506" s="20"/>
      <c r="BS5506" s="10"/>
    </row>
    <row r="5507" spans="26:71" s="4" customFormat="1">
      <c r="Z5507" s="20"/>
      <c r="AK5507" s="20"/>
      <c r="BS5507" s="10"/>
    </row>
    <row r="5508" spans="26:71" s="4" customFormat="1">
      <c r="Z5508" s="20"/>
      <c r="AK5508" s="20"/>
      <c r="BS5508" s="10"/>
    </row>
    <row r="5509" spans="26:71" s="4" customFormat="1">
      <c r="Z5509" s="20"/>
      <c r="AK5509" s="20"/>
      <c r="AL5509" s="20"/>
      <c r="BS5509" s="10"/>
    </row>
    <row r="5510" spans="26:71" s="4" customFormat="1">
      <c r="Z5510" s="20"/>
      <c r="AK5510" s="20"/>
      <c r="BS5510" s="10"/>
    </row>
    <row r="5511" spans="26:71" s="4" customFormat="1">
      <c r="Z5511" s="20"/>
      <c r="AK5511" s="20"/>
      <c r="BS5511" s="10"/>
    </row>
    <row r="5512" spans="26:71" s="4" customFormat="1">
      <c r="Z5512" s="20"/>
      <c r="AK5512" s="20"/>
      <c r="BS5512" s="10"/>
    </row>
    <row r="5513" spans="26:71" s="4" customFormat="1">
      <c r="Z5513" s="20"/>
      <c r="AK5513" s="20"/>
      <c r="BS5513" s="10"/>
    </row>
    <row r="5514" spans="26:71" s="4" customFormat="1">
      <c r="Z5514" s="20"/>
      <c r="AK5514" s="20"/>
      <c r="AL5514" s="20"/>
      <c r="BS5514" s="10"/>
    </row>
    <row r="5515" spans="26:71" s="4" customFormat="1">
      <c r="Z5515" s="20"/>
      <c r="AK5515" s="20"/>
      <c r="BS5515" s="10"/>
    </row>
    <row r="5516" spans="26:71" s="4" customFormat="1">
      <c r="Z5516" s="20"/>
      <c r="AK5516" s="20"/>
      <c r="BS5516" s="10"/>
    </row>
    <row r="5517" spans="26:71" s="4" customFormat="1">
      <c r="Z5517" s="20"/>
      <c r="AK5517" s="20"/>
      <c r="AL5517" s="20"/>
      <c r="BS5517" s="10"/>
    </row>
    <row r="5518" spans="26:71" s="4" customFormat="1">
      <c r="Z5518" s="20"/>
      <c r="AK5518" s="20"/>
      <c r="BS5518" s="10"/>
    </row>
    <row r="5519" spans="26:71" s="4" customFormat="1">
      <c r="Z5519" s="20"/>
      <c r="AK5519" s="20"/>
      <c r="BS5519" s="10"/>
    </row>
    <row r="5520" spans="26:71" s="4" customFormat="1">
      <c r="Z5520" s="20"/>
      <c r="AK5520" s="20"/>
      <c r="BS5520" s="10"/>
    </row>
    <row r="5521" spans="26:114" s="4" customFormat="1">
      <c r="Z5521" s="20"/>
      <c r="AK5521" s="20"/>
      <c r="BS5521" s="10"/>
    </row>
    <row r="5522" spans="26:114" s="4" customFormat="1">
      <c r="Z5522" s="20"/>
      <c r="AK5522" s="20"/>
      <c r="AL5522" s="20"/>
      <c r="BS5522" s="10"/>
    </row>
    <row r="5523" spans="26:114" s="4" customFormat="1">
      <c r="Z5523" s="20"/>
      <c r="AK5523" s="20"/>
      <c r="BS5523" s="10"/>
    </row>
    <row r="5524" spans="26:114" s="4" customFormat="1">
      <c r="Z5524" s="20"/>
      <c r="AK5524" s="20"/>
      <c r="BS5524" s="10"/>
    </row>
    <row r="5525" spans="26:114" s="4" customFormat="1">
      <c r="Z5525" s="20"/>
      <c r="AK5525" s="20"/>
      <c r="BS5525" s="10"/>
    </row>
    <row r="5526" spans="26:114" s="4" customFormat="1">
      <c r="Z5526" s="20"/>
      <c r="AK5526" s="20"/>
      <c r="AL5526" s="20"/>
      <c r="BS5526" s="10"/>
    </row>
    <row r="5527" spans="26:114" s="4" customFormat="1">
      <c r="Z5527" s="20"/>
      <c r="AK5527" s="20"/>
      <c r="AL5527" s="20"/>
      <c r="BS5527" s="10"/>
    </row>
    <row r="5528" spans="26:114" s="4" customFormat="1">
      <c r="Z5528" s="20"/>
      <c r="AK5528" s="20"/>
      <c r="AL5528" s="20"/>
      <c r="BS5528" s="10"/>
    </row>
    <row r="5529" spans="26:114" s="4" customFormat="1">
      <c r="Z5529" s="20"/>
      <c r="AK5529" s="20"/>
      <c r="AL5529" s="20"/>
      <c r="BS5529" s="10"/>
    </row>
    <row r="5530" spans="26:114" s="4" customFormat="1">
      <c r="Z5530" s="20"/>
      <c r="AK5530" s="20"/>
      <c r="AL5530" s="20"/>
      <c r="BS5530" s="10"/>
    </row>
    <row r="5531" spans="26:114" s="4" customFormat="1">
      <c r="Z5531" s="20"/>
      <c r="AK5531" s="20"/>
      <c r="BS5531" s="10"/>
    </row>
    <row r="5532" spans="26:114" s="4" customFormat="1">
      <c r="Z5532" s="20"/>
      <c r="AK5532" s="20"/>
      <c r="BS5532" s="10"/>
    </row>
    <row r="5533" spans="26:114" s="4" customFormat="1">
      <c r="Z5533" s="20"/>
      <c r="AK5533" s="20"/>
      <c r="BS5533" s="10"/>
    </row>
    <row r="5534" spans="26:114" s="4" customFormat="1">
      <c r="Z5534" s="20"/>
      <c r="AK5534" s="20"/>
      <c r="BS5534" s="10"/>
      <c r="DJ5534" s="20"/>
    </row>
    <row r="5535" spans="26:114" s="4" customFormat="1">
      <c r="Z5535" s="20"/>
      <c r="AK5535" s="20"/>
      <c r="AL5535" s="20"/>
      <c r="BS5535" s="10"/>
    </row>
    <row r="5536" spans="26:114" s="4" customFormat="1">
      <c r="Z5536" s="20"/>
      <c r="AK5536" s="20"/>
      <c r="BS5536" s="10"/>
    </row>
    <row r="5537" spans="26:71" s="4" customFormat="1">
      <c r="Z5537" s="20"/>
      <c r="AK5537" s="20"/>
      <c r="AL5537" s="20"/>
      <c r="BS5537" s="10"/>
    </row>
    <row r="5538" spans="26:71" s="4" customFormat="1">
      <c r="Z5538" s="20"/>
      <c r="AK5538" s="20"/>
      <c r="BS5538" s="10"/>
    </row>
    <row r="5539" spans="26:71" s="4" customFormat="1">
      <c r="Z5539" s="20"/>
      <c r="AK5539" s="20"/>
      <c r="AL5539" s="20"/>
      <c r="BS5539" s="10"/>
    </row>
    <row r="5540" spans="26:71" s="4" customFormat="1">
      <c r="Z5540" s="20"/>
      <c r="AK5540" s="20"/>
      <c r="AL5540" s="20"/>
      <c r="BS5540" s="10"/>
    </row>
    <row r="5541" spans="26:71" s="4" customFormat="1">
      <c r="Z5541" s="20"/>
      <c r="AK5541" s="20"/>
      <c r="BS5541" s="10"/>
    </row>
    <row r="5542" spans="26:71" s="4" customFormat="1">
      <c r="Z5542" s="20"/>
      <c r="AK5542" s="20"/>
      <c r="BS5542" s="10"/>
    </row>
    <row r="5543" spans="26:71" s="4" customFormat="1">
      <c r="Z5543" s="20"/>
      <c r="AK5543" s="20"/>
      <c r="BS5543" s="10"/>
    </row>
    <row r="5544" spans="26:71" s="4" customFormat="1">
      <c r="Z5544" s="20"/>
      <c r="AK5544" s="20"/>
      <c r="BS5544" s="10"/>
    </row>
    <row r="5545" spans="26:71" s="4" customFormat="1">
      <c r="Z5545" s="20"/>
      <c r="AK5545" s="20"/>
      <c r="BS5545" s="10"/>
    </row>
    <row r="5546" spans="26:71" s="4" customFormat="1">
      <c r="Z5546" s="20"/>
      <c r="AK5546" s="20"/>
      <c r="BS5546" s="10"/>
    </row>
    <row r="5547" spans="26:71" s="4" customFormat="1">
      <c r="Z5547" s="20"/>
      <c r="AK5547" s="20"/>
      <c r="BS5547" s="10"/>
    </row>
    <row r="5548" spans="26:71" s="4" customFormat="1">
      <c r="Z5548" s="20"/>
      <c r="AK5548" s="20"/>
      <c r="BS5548" s="10"/>
    </row>
    <row r="5549" spans="26:71" s="4" customFormat="1">
      <c r="Z5549" s="20"/>
      <c r="AK5549" s="20"/>
      <c r="BS5549" s="10"/>
    </row>
    <row r="5550" spans="26:71" s="4" customFormat="1">
      <c r="Z5550" s="20"/>
      <c r="AK5550" s="20"/>
      <c r="BS5550" s="10"/>
    </row>
    <row r="5551" spans="26:71" s="4" customFormat="1">
      <c r="Z5551" s="20"/>
      <c r="AK5551" s="20"/>
      <c r="BS5551" s="10"/>
    </row>
    <row r="5552" spans="26:71" s="4" customFormat="1">
      <c r="Z5552" s="20"/>
      <c r="AK5552" s="20"/>
      <c r="BS5552" s="10"/>
    </row>
    <row r="5553" spans="26:114" s="4" customFormat="1">
      <c r="Z5553" s="20"/>
      <c r="AK5553" s="20"/>
      <c r="BS5553" s="10"/>
    </row>
    <row r="5554" spans="26:114" s="4" customFormat="1">
      <c r="Z5554" s="20"/>
      <c r="AK5554" s="20"/>
      <c r="BS5554" s="10"/>
    </row>
    <row r="5555" spans="26:114" s="4" customFormat="1">
      <c r="Z5555" s="20"/>
      <c r="AK5555" s="20"/>
      <c r="BS5555" s="10"/>
    </row>
    <row r="5556" spans="26:114" s="4" customFormat="1">
      <c r="Z5556" s="20"/>
      <c r="AK5556" s="20"/>
      <c r="AL5556" s="20"/>
      <c r="BS5556" s="10"/>
    </row>
    <row r="5557" spans="26:114" s="4" customFormat="1">
      <c r="Z5557" s="20"/>
      <c r="AK5557" s="20"/>
      <c r="AL5557" s="20"/>
      <c r="BS5557" s="10"/>
    </row>
    <row r="5558" spans="26:114" s="4" customFormat="1">
      <c r="Z5558" s="20"/>
      <c r="AK5558" s="20"/>
      <c r="AL5558" s="20"/>
      <c r="BS5558" s="10"/>
    </row>
    <row r="5559" spans="26:114" s="4" customFormat="1">
      <c r="Z5559" s="20"/>
      <c r="AK5559" s="20"/>
      <c r="BS5559" s="10"/>
    </row>
    <row r="5560" spans="26:114" s="4" customFormat="1">
      <c r="Z5560" s="20"/>
      <c r="AK5560" s="20"/>
      <c r="AL5560" s="20"/>
      <c r="BS5560" s="10"/>
    </row>
    <row r="5561" spans="26:114" s="4" customFormat="1">
      <c r="Z5561" s="20"/>
      <c r="AK5561" s="20"/>
      <c r="AL5561" s="20"/>
      <c r="BS5561" s="10"/>
      <c r="DJ5561" s="20"/>
    </row>
    <row r="5562" spans="26:114" s="4" customFormat="1">
      <c r="Z5562" s="20"/>
      <c r="AK5562" s="20"/>
      <c r="BS5562" s="10"/>
      <c r="DJ5562" s="20"/>
    </row>
    <row r="5563" spans="26:114" s="4" customFormat="1">
      <c r="Z5563" s="20"/>
      <c r="AK5563" s="20"/>
      <c r="AL5563" s="20"/>
      <c r="BS5563" s="10"/>
    </row>
    <row r="5564" spans="26:114" s="4" customFormat="1">
      <c r="Z5564" s="20"/>
      <c r="AK5564" s="20"/>
      <c r="BS5564" s="10"/>
      <c r="DJ5564" s="20"/>
    </row>
    <row r="5565" spans="26:114" s="4" customFormat="1">
      <c r="Z5565" s="20"/>
      <c r="AK5565" s="20"/>
      <c r="AL5565" s="20"/>
      <c r="BS5565" s="10"/>
    </row>
    <row r="5566" spans="26:114" s="4" customFormat="1">
      <c r="Z5566" s="20"/>
      <c r="AK5566" s="20"/>
      <c r="BS5566" s="10"/>
      <c r="DJ5566" s="20"/>
    </row>
    <row r="5567" spans="26:114" s="4" customFormat="1">
      <c r="Z5567" s="20"/>
      <c r="AK5567" s="20"/>
      <c r="AL5567" s="20"/>
      <c r="BS5567" s="10"/>
    </row>
    <row r="5568" spans="26:114" s="4" customFormat="1">
      <c r="Z5568" s="20"/>
      <c r="AK5568" s="20"/>
      <c r="BS5568" s="10"/>
      <c r="DJ5568" s="20"/>
    </row>
    <row r="5569" spans="26:114" s="4" customFormat="1">
      <c r="Z5569" s="20"/>
      <c r="AK5569" s="20"/>
      <c r="AL5569" s="20"/>
      <c r="BS5569" s="10"/>
      <c r="DJ5569" s="20"/>
    </row>
    <row r="5570" spans="26:114" s="4" customFormat="1">
      <c r="Z5570" s="20"/>
      <c r="AK5570" s="20"/>
      <c r="AL5570" s="20"/>
      <c r="BS5570" s="10"/>
      <c r="DJ5570" s="20"/>
    </row>
    <row r="5571" spans="26:114" s="4" customFormat="1">
      <c r="Z5571" s="20"/>
      <c r="AK5571" s="20"/>
      <c r="AL5571" s="20"/>
      <c r="BS5571" s="10"/>
    </row>
    <row r="5572" spans="26:114" s="4" customFormat="1">
      <c r="Z5572" s="20"/>
      <c r="AK5572" s="20"/>
      <c r="AL5572" s="20"/>
      <c r="BS5572" s="10"/>
      <c r="DJ5572" s="20"/>
    </row>
    <row r="5573" spans="26:114" s="4" customFormat="1">
      <c r="Z5573" s="20"/>
      <c r="AK5573" s="20"/>
      <c r="BS5573" s="10"/>
      <c r="DJ5573" s="20"/>
    </row>
    <row r="5574" spans="26:114" s="4" customFormat="1">
      <c r="Z5574" s="20"/>
      <c r="AK5574" s="20"/>
      <c r="AL5574" s="20"/>
      <c r="BS5574" s="10"/>
    </row>
    <row r="5575" spans="26:114" s="4" customFormat="1">
      <c r="Z5575" s="20"/>
      <c r="AK5575" s="20"/>
      <c r="BS5575" s="10"/>
    </row>
    <row r="5576" spans="26:114" s="4" customFormat="1">
      <c r="Z5576" s="20"/>
      <c r="AK5576" s="20"/>
      <c r="AL5576" s="20"/>
      <c r="BS5576" s="10"/>
    </row>
    <row r="5577" spans="26:114" s="4" customFormat="1">
      <c r="Z5577" s="20"/>
      <c r="AK5577" s="20"/>
      <c r="BS5577" s="10"/>
      <c r="DJ5577" s="20"/>
    </row>
    <row r="5578" spans="26:114" s="4" customFormat="1">
      <c r="Z5578" s="20"/>
      <c r="AK5578" s="20"/>
      <c r="AL5578" s="20"/>
      <c r="BS5578" s="10"/>
    </row>
    <row r="5579" spans="26:114" s="4" customFormat="1">
      <c r="Z5579" s="20"/>
      <c r="AK5579" s="20"/>
      <c r="BS5579" s="10"/>
    </row>
    <row r="5580" spans="26:114" s="4" customFormat="1">
      <c r="Z5580" s="20"/>
      <c r="AK5580" s="20"/>
      <c r="BS5580" s="10"/>
    </row>
    <row r="5581" spans="26:114" s="4" customFormat="1">
      <c r="Z5581" s="20"/>
      <c r="AK5581" s="20"/>
      <c r="BS5581" s="10"/>
    </row>
    <row r="5582" spans="26:114" s="4" customFormat="1">
      <c r="Z5582" s="20"/>
      <c r="AK5582" s="20"/>
      <c r="AL5582" s="20"/>
      <c r="BS5582" s="10"/>
    </row>
    <row r="5583" spans="26:114" s="4" customFormat="1">
      <c r="Z5583" s="20"/>
      <c r="AK5583" s="20"/>
      <c r="BS5583" s="10"/>
    </row>
    <row r="5584" spans="26:114" s="4" customFormat="1">
      <c r="Z5584" s="20"/>
      <c r="AK5584" s="20"/>
      <c r="BS5584" s="10"/>
    </row>
    <row r="5585" spans="26:71" s="4" customFormat="1">
      <c r="Z5585" s="20"/>
      <c r="AK5585" s="20"/>
      <c r="BS5585" s="10"/>
    </row>
    <row r="5586" spans="26:71" s="4" customFormat="1">
      <c r="Z5586" s="20"/>
      <c r="AK5586" s="20"/>
      <c r="BS5586" s="10"/>
    </row>
    <row r="5587" spans="26:71" s="4" customFormat="1">
      <c r="Z5587" s="20"/>
      <c r="AK5587" s="20"/>
      <c r="BS5587" s="10"/>
    </row>
    <row r="5588" spans="26:71" s="4" customFormat="1">
      <c r="Z5588" s="20"/>
      <c r="AK5588" s="20"/>
      <c r="AL5588" s="20"/>
      <c r="BS5588" s="10"/>
    </row>
    <row r="5589" spans="26:71" s="4" customFormat="1">
      <c r="Z5589" s="20"/>
      <c r="AK5589" s="20"/>
      <c r="AL5589" s="20"/>
      <c r="BS5589" s="10"/>
    </row>
    <row r="5590" spans="26:71" s="4" customFormat="1">
      <c r="Z5590" s="20"/>
      <c r="AK5590" s="20"/>
      <c r="AL5590" s="20"/>
      <c r="BS5590" s="10"/>
    </row>
    <row r="5591" spans="26:71" s="4" customFormat="1">
      <c r="Z5591" s="20"/>
      <c r="AK5591" s="20"/>
      <c r="BS5591" s="10"/>
    </row>
    <row r="5592" spans="26:71" s="4" customFormat="1">
      <c r="Z5592" s="20"/>
      <c r="AK5592" s="20"/>
      <c r="AL5592" s="20"/>
      <c r="BS5592" s="10"/>
    </row>
    <row r="5593" spans="26:71" s="4" customFormat="1">
      <c r="Z5593" s="20"/>
      <c r="AK5593" s="20"/>
      <c r="BS5593" s="10"/>
    </row>
    <row r="5594" spans="26:71" s="4" customFormat="1">
      <c r="Z5594" s="20"/>
      <c r="AK5594" s="20"/>
      <c r="BS5594" s="10"/>
    </row>
    <row r="5595" spans="26:71" s="4" customFormat="1">
      <c r="Z5595" s="20"/>
      <c r="AK5595" s="20"/>
      <c r="AL5595" s="20"/>
      <c r="BS5595" s="10"/>
    </row>
    <row r="5596" spans="26:71" s="4" customFormat="1">
      <c r="Z5596" s="20"/>
      <c r="AK5596" s="20"/>
      <c r="BS5596" s="10"/>
    </row>
    <row r="5597" spans="26:71" s="4" customFormat="1">
      <c r="Z5597" s="20"/>
      <c r="AK5597" s="20"/>
      <c r="AL5597" s="20"/>
      <c r="BS5597" s="10"/>
    </row>
    <row r="5598" spans="26:71" s="4" customFormat="1">
      <c r="Z5598" s="20"/>
      <c r="AK5598" s="20"/>
      <c r="AL5598" s="20"/>
      <c r="BS5598" s="10"/>
    </row>
    <row r="5599" spans="26:71" s="4" customFormat="1">
      <c r="Z5599" s="20"/>
      <c r="AK5599" s="20"/>
      <c r="AL5599" s="20"/>
      <c r="BS5599" s="10"/>
    </row>
    <row r="5600" spans="26:71" s="4" customFormat="1">
      <c r="Z5600" s="20"/>
      <c r="AK5600" s="20"/>
      <c r="BS5600" s="10"/>
    </row>
    <row r="5601" spans="26:71" s="4" customFormat="1">
      <c r="Z5601" s="20"/>
      <c r="AK5601" s="20"/>
      <c r="BS5601" s="10"/>
    </row>
    <row r="5602" spans="26:71" s="4" customFormat="1">
      <c r="Z5602" s="20"/>
      <c r="AK5602" s="20"/>
      <c r="AL5602" s="20"/>
      <c r="BS5602" s="10"/>
    </row>
    <row r="5603" spans="26:71" s="4" customFormat="1">
      <c r="Z5603" s="20"/>
      <c r="AK5603" s="20"/>
      <c r="BS5603" s="10"/>
    </row>
    <row r="5604" spans="26:71" s="4" customFormat="1">
      <c r="Z5604" s="20"/>
      <c r="AK5604" s="20"/>
      <c r="BS5604" s="10"/>
    </row>
    <row r="5605" spans="26:71" s="4" customFormat="1">
      <c r="Z5605" s="20"/>
      <c r="AK5605" s="20"/>
      <c r="AL5605" s="20"/>
      <c r="BS5605" s="10"/>
    </row>
    <row r="5606" spans="26:71" s="4" customFormat="1">
      <c r="Z5606" s="20"/>
      <c r="AK5606" s="20"/>
      <c r="AL5606" s="20"/>
      <c r="BS5606" s="10"/>
    </row>
    <row r="5607" spans="26:71" s="4" customFormat="1">
      <c r="Z5607" s="20"/>
      <c r="AK5607" s="20"/>
      <c r="AL5607" s="20"/>
      <c r="BS5607" s="10"/>
    </row>
    <row r="5608" spans="26:71" s="4" customFormat="1">
      <c r="Z5608" s="20"/>
      <c r="AK5608" s="20"/>
      <c r="BS5608" s="10"/>
    </row>
    <row r="5609" spans="26:71" s="4" customFormat="1">
      <c r="Z5609" s="20"/>
      <c r="AK5609" s="20"/>
      <c r="AL5609" s="20"/>
      <c r="BS5609" s="10"/>
    </row>
    <row r="5610" spans="26:71" s="4" customFormat="1">
      <c r="Z5610" s="20"/>
      <c r="AK5610" s="20"/>
      <c r="AL5610" s="20"/>
      <c r="BS5610" s="10"/>
    </row>
    <row r="5611" spans="26:71" s="4" customFormat="1">
      <c r="Z5611" s="20"/>
      <c r="AK5611" s="20"/>
      <c r="BS5611" s="10"/>
    </row>
    <row r="5612" spans="26:71" s="4" customFormat="1">
      <c r="Z5612" s="20"/>
      <c r="AK5612" s="20"/>
      <c r="AL5612" s="20"/>
      <c r="BS5612" s="10"/>
    </row>
    <row r="5613" spans="26:71" s="4" customFormat="1">
      <c r="Z5613" s="20"/>
      <c r="AK5613" s="20"/>
      <c r="AL5613" s="20"/>
      <c r="BS5613" s="10"/>
    </row>
    <row r="5614" spans="26:71" s="4" customFormat="1">
      <c r="Z5614" s="20"/>
      <c r="AK5614" s="20"/>
      <c r="BS5614" s="10"/>
    </row>
    <row r="5615" spans="26:71" s="4" customFormat="1">
      <c r="Z5615" s="20"/>
      <c r="AK5615" s="20"/>
      <c r="AL5615" s="20"/>
      <c r="BS5615" s="10"/>
    </row>
    <row r="5616" spans="26:71" s="4" customFormat="1">
      <c r="Z5616" s="20"/>
      <c r="AK5616" s="20"/>
      <c r="BS5616" s="10"/>
    </row>
    <row r="5617" spans="26:114" s="4" customFormat="1">
      <c r="Z5617" s="20"/>
      <c r="AK5617" s="20"/>
      <c r="BS5617" s="10"/>
    </row>
    <row r="5618" spans="26:114" s="4" customFormat="1">
      <c r="Z5618" s="20"/>
      <c r="AK5618" s="20"/>
      <c r="BS5618" s="10"/>
    </row>
    <row r="5619" spans="26:114" s="4" customFormat="1">
      <c r="Z5619" s="20"/>
      <c r="AK5619" s="20"/>
      <c r="BS5619" s="10"/>
    </row>
    <row r="5620" spans="26:114" s="4" customFormat="1">
      <c r="Z5620" s="20"/>
      <c r="AK5620" s="20"/>
      <c r="BS5620" s="10"/>
    </row>
    <row r="5621" spans="26:114" s="4" customFormat="1">
      <c r="Z5621" s="20"/>
      <c r="AK5621" s="20"/>
      <c r="BS5621" s="10"/>
    </row>
    <row r="5622" spans="26:114" s="4" customFormat="1">
      <c r="Z5622" s="20"/>
      <c r="AK5622" s="20"/>
      <c r="AL5622" s="20"/>
      <c r="BS5622" s="10"/>
    </row>
    <row r="5623" spans="26:114" s="4" customFormat="1">
      <c r="Z5623" s="20"/>
      <c r="AK5623" s="20"/>
      <c r="AL5623" s="20"/>
      <c r="BS5623" s="10"/>
    </row>
    <row r="5624" spans="26:114" s="4" customFormat="1">
      <c r="Z5624" s="20"/>
      <c r="AK5624" s="20"/>
      <c r="AL5624" s="20"/>
      <c r="BS5624" s="10"/>
    </row>
    <row r="5625" spans="26:114" s="4" customFormat="1">
      <c r="Z5625" s="20"/>
      <c r="AK5625" s="20"/>
      <c r="AL5625" s="20"/>
      <c r="BS5625" s="10"/>
    </row>
    <row r="5626" spans="26:114" s="4" customFormat="1">
      <c r="Z5626" s="20"/>
      <c r="AK5626" s="20"/>
      <c r="BS5626" s="10"/>
    </row>
    <row r="5627" spans="26:114" s="4" customFormat="1">
      <c r="Z5627" s="20"/>
      <c r="AK5627" s="20"/>
      <c r="AL5627" s="20"/>
      <c r="BS5627" s="10"/>
    </row>
    <row r="5628" spans="26:114" s="4" customFormat="1">
      <c r="Z5628" s="20"/>
      <c r="AK5628" s="20"/>
      <c r="AL5628" s="20"/>
      <c r="BS5628" s="10"/>
      <c r="DJ5628" s="20"/>
    </row>
    <row r="5629" spans="26:114" s="4" customFormat="1">
      <c r="Z5629" s="20"/>
      <c r="AK5629" s="20"/>
      <c r="AL5629" s="20"/>
      <c r="BS5629" s="10"/>
    </row>
    <row r="5630" spans="26:114" s="4" customFormat="1">
      <c r="Z5630" s="20"/>
      <c r="AK5630" s="20"/>
      <c r="AL5630" s="20"/>
      <c r="BS5630" s="10"/>
    </row>
    <row r="5631" spans="26:114" s="4" customFormat="1">
      <c r="Z5631" s="20"/>
      <c r="AK5631" s="20"/>
      <c r="BS5631" s="10"/>
    </row>
    <row r="5632" spans="26:114" s="4" customFormat="1">
      <c r="Z5632" s="20"/>
      <c r="AK5632" s="20"/>
      <c r="AL5632" s="20"/>
      <c r="BS5632" s="10"/>
    </row>
    <row r="5633" spans="26:114" s="4" customFormat="1">
      <c r="Z5633" s="20"/>
      <c r="AK5633" s="20"/>
      <c r="BS5633" s="10"/>
    </row>
    <row r="5634" spans="26:114" s="4" customFormat="1">
      <c r="Z5634" s="20"/>
      <c r="AK5634" s="20"/>
      <c r="AL5634" s="20"/>
      <c r="BS5634" s="10"/>
    </row>
    <row r="5635" spans="26:114" s="4" customFormat="1">
      <c r="Z5635" s="20"/>
      <c r="AK5635" s="20"/>
      <c r="AL5635" s="20"/>
      <c r="BS5635" s="10"/>
      <c r="DJ5635" s="20"/>
    </row>
    <row r="5636" spans="26:114" s="4" customFormat="1">
      <c r="Z5636" s="20"/>
      <c r="AK5636" s="20"/>
      <c r="AL5636" s="20"/>
      <c r="BS5636" s="10"/>
    </row>
    <row r="5637" spans="26:114" s="4" customFormat="1">
      <c r="Z5637" s="20"/>
      <c r="AK5637" s="20"/>
      <c r="BS5637" s="10"/>
    </row>
    <row r="5638" spans="26:114" s="4" customFormat="1">
      <c r="Z5638" s="20"/>
      <c r="AK5638" s="20"/>
      <c r="BS5638" s="10"/>
    </row>
    <row r="5639" spans="26:114" s="4" customFormat="1">
      <c r="Z5639" s="20"/>
      <c r="AK5639" s="20"/>
      <c r="AL5639" s="20"/>
      <c r="BS5639" s="10"/>
    </row>
    <row r="5640" spans="26:114" s="4" customFormat="1">
      <c r="Z5640" s="20"/>
      <c r="AK5640" s="20"/>
      <c r="AL5640" s="20"/>
      <c r="BS5640" s="10"/>
    </row>
    <row r="5641" spans="26:114" s="4" customFormat="1">
      <c r="Z5641" s="20"/>
      <c r="AK5641" s="20"/>
      <c r="BS5641" s="10"/>
    </row>
    <row r="5642" spans="26:114" s="4" customFormat="1">
      <c r="Z5642" s="20"/>
      <c r="AK5642" s="20"/>
      <c r="AL5642" s="20"/>
      <c r="BS5642" s="10"/>
    </row>
    <row r="5643" spans="26:114" s="4" customFormat="1">
      <c r="Z5643" s="20"/>
      <c r="AK5643" s="20"/>
      <c r="AL5643" s="20"/>
      <c r="BS5643" s="10"/>
    </row>
    <row r="5644" spans="26:114" s="4" customFormat="1">
      <c r="Z5644" s="20"/>
      <c r="AK5644" s="20"/>
      <c r="AL5644" s="20"/>
      <c r="BS5644" s="10"/>
    </row>
    <row r="5645" spans="26:114" s="4" customFormat="1">
      <c r="Z5645" s="20"/>
      <c r="AK5645" s="20"/>
      <c r="AL5645" s="20"/>
      <c r="BS5645" s="10"/>
    </row>
    <row r="5646" spans="26:114" s="4" customFormat="1">
      <c r="Z5646" s="20"/>
      <c r="AK5646" s="20"/>
      <c r="AL5646" s="20"/>
      <c r="BS5646" s="10"/>
    </row>
    <row r="5647" spans="26:114" s="4" customFormat="1">
      <c r="Z5647" s="20"/>
      <c r="AK5647" s="20"/>
      <c r="AL5647" s="20"/>
      <c r="BS5647" s="10"/>
    </row>
    <row r="5648" spans="26:114" s="4" customFormat="1">
      <c r="Z5648" s="20"/>
      <c r="AK5648" s="20"/>
      <c r="AL5648" s="20"/>
      <c r="BS5648" s="10"/>
    </row>
    <row r="5649" spans="26:71" s="4" customFormat="1">
      <c r="Z5649" s="20"/>
      <c r="AK5649" s="20"/>
      <c r="AL5649" s="20"/>
      <c r="BS5649" s="10"/>
    </row>
    <row r="5650" spans="26:71" s="4" customFormat="1">
      <c r="Z5650" s="20"/>
      <c r="AK5650" s="20"/>
      <c r="AL5650" s="20"/>
      <c r="BS5650" s="10"/>
    </row>
    <row r="5651" spans="26:71" s="4" customFormat="1">
      <c r="Z5651" s="20"/>
      <c r="AK5651" s="20"/>
      <c r="AL5651" s="20"/>
      <c r="BS5651" s="10"/>
    </row>
    <row r="5652" spans="26:71" s="4" customFormat="1">
      <c r="Z5652" s="20"/>
      <c r="AK5652" s="20"/>
      <c r="AL5652" s="20"/>
      <c r="BS5652" s="10"/>
    </row>
    <row r="5653" spans="26:71" s="4" customFormat="1">
      <c r="Z5653" s="20"/>
      <c r="AK5653" s="20"/>
      <c r="AL5653" s="20"/>
      <c r="BS5653" s="10"/>
    </row>
    <row r="5654" spans="26:71" s="4" customFormat="1">
      <c r="Z5654" s="20"/>
      <c r="AK5654" s="20"/>
      <c r="AL5654" s="20"/>
      <c r="BS5654" s="10"/>
    </row>
    <row r="5655" spans="26:71" s="4" customFormat="1">
      <c r="Z5655" s="20"/>
      <c r="AK5655" s="20"/>
      <c r="AL5655" s="20"/>
      <c r="BS5655" s="10"/>
    </row>
    <row r="5656" spans="26:71" s="4" customFormat="1">
      <c r="Z5656" s="20"/>
      <c r="AK5656" s="20"/>
      <c r="AL5656" s="20"/>
      <c r="BS5656" s="10"/>
    </row>
    <row r="5657" spans="26:71" s="4" customFormat="1">
      <c r="Z5657" s="20"/>
      <c r="AK5657" s="20"/>
      <c r="AL5657" s="20"/>
      <c r="BS5657" s="10"/>
    </row>
    <row r="5658" spans="26:71" s="4" customFormat="1">
      <c r="Z5658" s="20"/>
      <c r="AK5658" s="20"/>
      <c r="AL5658" s="20"/>
      <c r="BS5658" s="10"/>
    </row>
    <row r="5659" spans="26:71" s="4" customFormat="1">
      <c r="Z5659" s="20"/>
      <c r="AK5659" s="20"/>
      <c r="AL5659" s="20"/>
      <c r="BS5659" s="10"/>
    </row>
    <row r="5660" spans="26:71" s="4" customFormat="1">
      <c r="Z5660" s="20"/>
      <c r="AK5660" s="20"/>
      <c r="AL5660" s="20"/>
      <c r="BS5660" s="10"/>
    </row>
    <row r="5661" spans="26:71" s="4" customFormat="1">
      <c r="Z5661" s="20"/>
      <c r="AK5661" s="20"/>
      <c r="AL5661" s="20"/>
      <c r="BS5661" s="10"/>
    </row>
    <row r="5662" spans="26:71" s="4" customFormat="1">
      <c r="Z5662" s="20"/>
      <c r="AK5662" s="20"/>
      <c r="AL5662" s="20"/>
      <c r="BS5662" s="10"/>
    </row>
    <row r="5663" spans="26:71" s="4" customFormat="1">
      <c r="Z5663" s="20"/>
      <c r="AK5663" s="20"/>
      <c r="AL5663" s="20"/>
      <c r="BS5663" s="10"/>
    </row>
    <row r="5664" spans="26:71" s="4" customFormat="1">
      <c r="Z5664" s="20"/>
      <c r="AK5664" s="20"/>
      <c r="AL5664" s="20"/>
      <c r="BS5664" s="10"/>
    </row>
    <row r="5665" spans="26:71" s="4" customFormat="1">
      <c r="Z5665" s="20"/>
      <c r="AK5665" s="20"/>
      <c r="AL5665" s="20"/>
      <c r="BS5665" s="10"/>
    </row>
    <row r="5666" spans="26:71" s="4" customFormat="1">
      <c r="Z5666" s="20"/>
      <c r="AK5666" s="20"/>
      <c r="AL5666" s="20"/>
      <c r="BS5666" s="10"/>
    </row>
    <row r="5667" spans="26:71" s="4" customFormat="1">
      <c r="Z5667" s="20"/>
      <c r="AK5667" s="20"/>
      <c r="AL5667" s="20"/>
      <c r="BS5667" s="10"/>
    </row>
    <row r="5668" spans="26:71" s="4" customFormat="1">
      <c r="Z5668" s="20"/>
      <c r="AK5668" s="20"/>
      <c r="AL5668" s="20"/>
      <c r="BS5668" s="10"/>
    </row>
    <row r="5669" spans="26:71" s="4" customFormat="1">
      <c r="Z5669" s="20"/>
      <c r="AK5669" s="20"/>
      <c r="AL5669" s="20"/>
      <c r="BS5669" s="10"/>
    </row>
    <row r="5670" spans="26:71" s="4" customFormat="1">
      <c r="Z5670" s="20"/>
      <c r="AK5670" s="20"/>
      <c r="AL5670" s="20"/>
      <c r="BS5670" s="10"/>
    </row>
    <row r="5671" spans="26:71" s="4" customFormat="1">
      <c r="Z5671" s="20"/>
      <c r="AK5671" s="20"/>
      <c r="AL5671" s="20"/>
      <c r="BS5671" s="10"/>
    </row>
    <row r="5672" spans="26:71" s="4" customFormat="1">
      <c r="Z5672" s="20"/>
      <c r="AK5672" s="20"/>
      <c r="AL5672" s="20"/>
      <c r="BS5672" s="10"/>
    </row>
    <row r="5673" spans="26:71" s="4" customFormat="1">
      <c r="Z5673" s="20"/>
      <c r="AK5673" s="20"/>
      <c r="AL5673" s="20"/>
      <c r="BS5673" s="10"/>
    </row>
    <row r="5674" spans="26:71" s="4" customFormat="1">
      <c r="Z5674" s="20"/>
      <c r="AK5674" s="20"/>
      <c r="AL5674" s="20"/>
      <c r="BS5674" s="10"/>
    </row>
    <row r="5675" spans="26:71" s="4" customFormat="1">
      <c r="Z5675" s="20"/>
      <c r="AK5675" s="20"/>
      <c r="AL5675" s="20"/>
      <c r="BS5675" s="10"/>
    </row>
    <row r="5676" spans="26:71" s="4" customFormat="1">
      <c r="Z5676" s="20"/>
      <c r="AK5676" s="20"/>
      <c r="AL5676" s="20"/>
      <c r="BS5676" s="10"/>
    </row>
    <row r="5677" spans="26:71" s="4" customFormat="1">
      <c r="Z5677" s="20"/>
      <c r="AK5677" s="20"/>
      <c r="AL5677" s="20"/>
      <c r="BS5677" s="10"/>
    </row>
    <row r="5678" spans="26:71" s="4" customFormat="1">
      <c r="Z5678" s="20"/>
      <c r="AK5678" s="20"/>
      <c r="AL5678" s="20"/>
      <c r="BS5678" s="10"/>
    </row>
    <row r="5679" spans="26:71" s="4" customFormat="1">
      <c r="Z5679" s="20"/>
      <c r="AK5679" s="20"/>
      <c r="AL5679" s="20"/>
      <c r="BS5679" s="10"/>
    </row>
    <row r="5680" spans="26:71" s="4" customFormat="1">
      <c r="Z5680" s="20"/>
      <c r="AK5680" s="20"/>
      <c r="AL5680" s="20"/>
      <c r="BS5680" s="10"/>
    </row>
    <row r="5681" spans="26:71" s="4" customFormat="1">
      <c r="Z5681" s="20"/>
      <c r="AK5681" s="20"/>
      <c r="AL5681" s="20"/>
      <c r="BS5681" s="10"/>
    </row>
    <row r="5682" spans="26:71" s="4" customFormat="1">
      <c r="Z5682" s="20"/>
      <c r="AK5682" s="20"/>
      <c r="AL5682" s="20"/>
      <c r="BS5682" s="10"/>
    </row>
    <row r="5683" spans="26:71" s="4" customFormat="1">
      <c r="Z5683" s="20"/>
      <c r="AK5683" s="20"/>
      <c r="AL5683" s="20"/>
      <c r="BS5683" s="10"/>
    </row>
    <row r="5684" spans="26:71" s="4" customFormat="1">
      <c r="Z5684" s="20"/>
      <c r="AK5684" s="20"/>
      <c r="AL5684" s="20"/>
      <c r="BS5684" s="10"/>
    </row>
    <row r="5685" spans="26:71" s="4" customFormat="1">
      <c r="Z5685" s="20"/>
      <c r="AK5685" s="20"/>
      <c r="AL5685" s="20"/>
      <c r="BS5685" s="10"/>
    </row>
    <row r="5686" spans="26:71" s="4" customFormat="1">
      <c r="Z5686" s="20"/>
      <c r="AK5686" s="20"/>
      <c r="AL5686" s="20"/>
      <c r="BS5686" s="10"/>
    </row>
    <row r="5687" spans="26:71" s="4" customFormat="1">
      <c r="Z5687" s="20"/>
      <c r="AK5687" s="20"/>
      <c r="AL5687" s="20"/>
      <c r="BS5687" s="10"/>
    </row>
    <row r="5688" spans="26:71" s="4" customFormat="1">
      <c r="Z5688" s="20"/>
      <c r="AK5688" s="20"/>
      <c r="AL5688" s="20"/>
      <c r="BS5688" s="10"/>
    </row>
    <row r="5689" spans="26:71" s="4" customFormat="1">
      <c r="Z5689" s="20"/>
      <c r="AK5689" s="20"/>
      <c r="AL5689" s="20"/>
      <c r="BS5689" s="10"/>
    </row>
    <row r="5690" spans="26:71" s="4" customFormat="1">
      <c r="Z5690" s="20"/>
      <c r="AK5690" s="20"/>
      <c r="AL5690" s="20"/>
      <c r="BS5690" s="10"/>
    </row>
    <row r="5691" spans="26:71" s="4" customFormat="1">
      <c r="Z5691" s="20"/>
      <c r="AK5691" s="20"/>
      <c r="AL5691" s="20"/>
      <c r="BS5691" s="10"/>
    </row>
    <row r="5692" spans="26:71" s="4" customFormat="1">
      <c r="Z5692" s="20"/>
      <c r="AK5692" s="20"/>
      <c r="AL5692" s="20"/>
      <c r="BS5692" s="10"/>
    </row>
    <row r="5693" spans="26:71" s="4" customFormat="1">
      <c r="Z5693" s="20"/>
      <c r="AK5693" s="20"/>
      <c r="BS5693" s="10"/>
    </row>
    <row r="5694" spans="26:71" s="4" customFormat="1">
      <c r="Z5694" s="20"/>
      <c r="AK5694" s="20"/>
      <c r="AL5694" s="20"/>
      <c r="BS5694" s="10"/>
    </row>
    <row r="5695" spans="26:71" s="4" customFormat="1">
      <c r="Z5695" s="20"/>
      <c r="AK5695" s="20"/>
      <c r="AL5695" s="20"/>
      <c r="BS5695" s="10"/>
    </row>
    <row r="5696" spans="26:71" s="4" customFormat="1">
      <c r="Z5696" s="20"/>
      <c r="AK5696" s="20"/>
      <c r="AL5696" s="20"/>
      <c r="BS5696" s="10"/>
    </row>
    <row r="5697" spans="26:71" s="4" customFormat="1">
      <c r="Z5697" s="20"/>
      <c r="AK5697" s="20"/>
      <c r="AL5697" s="20"/>
      <c r="BS5697" s="10"/>
    </row>
    <row r="5698" spans="26:71" s="4" customFormat="1">
      <c r="Z5698" s="20"/>
      <c r="AK5698" s="20"/>
      <c r="AL5698" s="20"/>
      <c r="BS5698" s="10"/>
    </row>
    <row r="5699" spans="26:71" s="4" customFormat="1">
      <c r="Z5699" s="20"/>
      <c r="AK5699" s="20"/>
      <c r="AL5699" s="20"/>
      <c r="BS5699" s="10"/>
    </row>
    <row r="5700" spans="26:71" s="4" customFormat="1">
      <c r="Z5700" s="20"/>
      <c r="AK5700" s="20"/>
      <c r="AL5700" s="20"/>
      <c r="BS5700" s="10"/>
    </row>
    <row r="5701" spans="26:71" s="4" customFormat="1">
      <c r="Z5701" s="20"/>
      <c r="AK5701" s="20"/>
      <c r="AL5701" s="20"/>
      <c r="BS5701" s="10"/>
    </row>
    <row r="5702" spans="26:71" s="4" customFormat="1">
      <c r="Z5702" s="20"/>
      <c r="AK5702" s="20"/>
      <c r="AL5702" s="20"/>
      <c r="BS5702" s="10"/>
    </row>
    <row r="5703" spans="26:71" s="4" customFormat="1">
      <c r="Z5703" s="20"/>
      <c r="AK5703" s="20"/>
      <c r="AL5703" s="20"/>
      <c r="BS5703" s="10"/>
    </row>
    <row r="5704" spans="26:71" s="4" customFormat="1">
      <c r="Z5704" s="20"/>
      <c r="AK5704" s="20"/>
      <c r="BS5704" s="10"/>
    </row>
    <row r="5705" spans="26:71" s="4" customFormat="1">
      <c r="Z5705" s="20"/>
      <c r="AK5705" s="20"/>
      <c r="AL5705" s="20"/>
      <c r="BS5705" s="10"/>
    </row>
    <row r="5706" spans="26:71" s="4" customFormat="1">
      <c r="Z5706" s="20"/>
      <c r="AK5706" s="20"/>
      <c r="AL5706" s="20"/>
      <c r="BS5706" s="10"/>
    </row>
    <row r="5707" spans="26:71" s="4" customFormat="1">
      <c r="Z5707" s="20"/>
      <c r="AK5707" s="20"/>
      <c r="AL5707" s="20"/>
      <c r="BS5707" s="10"/>
    </row>
    <row r="5708" spans="26:71" s="4" customFormat="1">
      <c r="Z5708" s="20"/>
      <c r="AK5708" s="20"/>
      <c r="AL5708" s="20"/>
      <c r="BS5708" s="10"/>
    </row>
    <row r="5709" spans="26:71" s="4" customFormat="1">
      <c r="Z5709" s="20"/>
      <c r="AK5709" s="20"/>
      <c r="AL5709" s="20"/>
      <c r="BS5709" s="10"/>
    </row>
    <row r="5710" spans="26:71" s="4" customFormat="1">
      <c r="Z5710" s="20"/>
      <c r="AK5710" s="20"/>
      <c r="BS5710" s="10"/>
    </row>
    <row r="5711" spans="26:71" s="4" customFormat="1">
      <c r="Z5711" s="20"/>
      <c r="AK5711" s="20"/>
      <c r="AL5711" s="20"/>
      <c r="BS5711" s="10"/>
    </row>
    <row r="5712" spans="26:71" s="4" customFormat="1">
      <c r="Z5712" s="20"/>
      <c r="AK5712" s="20"/>
      <c r="BS5712" s="10"/>
    </row>
    <row r="5713" spans="26:71" s="4" customFormat="1">
      <c r="Z5713" s="20"/>
      <c r="AK5713" s="20"/>
      <c r="BS5713" s="10"/>
    </row>
    <row r="5714" spans="26:71" s="4" customFormat="1">
      <c r="Z5714" s="20"/>
      <c r="AK5714" s="20"/>
      <c r="BS5714" s="10"/>
    </row>
    <row r="5715" spans="26:71" s="4" customFormat="1">
      <c r="Z5715" s="20"/>
      <c r="AK5715" s="20"/>
      <c r="BS5715" s="10"/>
    </row>
    <row r="5716" spans="26:71" s="4" customFormat="1">
      <c r="Z5716" s="20"/>
      <c r="AK5716" s="20"/>
      <c r="BS5716" s="10"/>
    </row>
    <row r="5717" spans="26:71" s="4" customFormat="1">
      <c r="Z5717" s="20"/>
      <c r="AK5717" s="20"/>
      <c r="BS5717" s="10"/>
    </row>
    <row r="5718" spans="26:71" s="4" customFormat="1">
      <c r="Z5718" s="20"/>
      <c r="AK5718" s="20"/>
      <c r="BS5718" s="10"/>
    </row>
    <row r="5719" spans="26:71" s="4" customFormat="1">
      <c r="Z5719" s="20"/>
      <c r="AK5719" s="20"/>
      <c r="BS5719" s="10"/>
    </row>
    <row r="5720" spans="26:71" s="4" customFormat="1">
      <c r="Z5720" s="20"/>
      <c r="AK5720" s="20"/>
      <c r="BS5720" s="10"/>
    </row>
    <row r="5721" spans="26:71" s="4" customFormat="1">
      <c r="Z5721" s="20"/>
      <c r="AK5721" s="20"/>
      <c r="AL5721" s="20"/>
      <c r="BS5721" s="10"/>
    </row>
    <row r="5722" spans="26:71" s="4" customFormat="1">
      <c r="Z5722" s="20"/>
      <c r="AK5722" s="20"/>
      <c r="BS5722" s="10"/>
    </row>
    <row r="5723" spans="26:71" s="4" customFormat="1">
      <c r="Z5723" s="20"/>
      <c r="AK5723" s="20"/>
      <c r="BS5723" s="10"/>
    </row>
    <row r="5724" spans="26:71" s="4" customFormat="1">
      <c r="Z5724" s="20"/>
      <c r="AK5724" s="20"/>
      <c r="AL5724" s="20"/>
      <c r="BS5724" s="10"/>
    </row>
    <row r="5725" spans="26:71" s="4" customFormat="1">
      <c r="Z5725" s="20"/>
      <c r="AK5725" s="20"/>
      <c r="BS5725" s="10"/>
    </row>
    <row r="5726" spans="26:71" s="4" customFormat="1">
      <c r="Z5726" s="20"/>
      <c r="AK5726" s="20"/>
      <c r="BS5726" s="10"/>
    </row>
    <row r="5727" spans="26:71" s="4" customFormat="1">
      <c r="Z5727" s="20"/>
      <c r="AK5727" s="20"/>
      <c r="BS5727" s="10"/>
    </row>
    <row r="5728" spans="26:71" s="4" customFormat="1">
      <c r="Z5728" s="20"/>
      <c r="AK5728" s="20"/>
      <c r="AL5728" s="20"/>
      <c r="BS5728" s="10"/>
    </row>
    <row r="5729" spans="26:71" s="4" customFormat="1">
      <c r="Z5729" s="20"/>
      <c r="AK5729" s="20"/>
      <c r="BS5729" s="10"/>
    </row>
    <row r="5730" spans="26:71" s="4" customFormat="1">
      <c r="Z5730" s="20"/>
      <c r="AK5730" s="20"/>
      <c r="BS5730" s="10"/>
    </row>
    <row r="5731" spans="26:71" s="4" customFormat="1">
      <c r="Z5731" s="20"/>
      <c r="AK5731" s="20"/>
      <c r="BS5731" s="10"/>
    </row>
    <row r="5732" spans="26:71" s="4" customFormat="1">
      <c r="Z5732" s="20"/>
      <c r="AK5732" s="20"/>
      <c r="BS5732" s="10"/>
    </row>
    <row r="5733" spans="26:71" s="4" customFormat="1">
      <c r="Z5733" s="20"/>
      <c r="AK5733" s="20"/>
      <c r="BS5733" s="10"/>
    </row>
    <row r="5734" spans="26:71" s="4" customFormat="1">
      <c r="Z5734" s="20"/>
      <c r="AK5734" s="20"/>
      <c r="BS5734" s="10"/>
    </row>
    <row r="5735" spans="26:71" s="4" customFormat="1">
      <c r="Z5735" s="20"/>
      <c r="AK5735" s="20"/>
      <c r="BS5735" s="10"/>
    </row>
    <row r="5736" spans="26:71" s="4" customFormat="1">
      <c r="Z5736" s="20"/>
      <c r="AK5736" s="20"/>
      <c r="BS5736" s="10"/>
    </row>
    <row r="5737" spans="26:71" s="4" customFormat="1">
      <c r="Z5737" s="20"/>
      <c r="AK5737" s="20"/>
      <c r="BS5737" s="10"/>
    </row>
    <row r="5738" spans="26:71" s="4" customFormat="1">
      <c r="Z5738" s="20"/>
      <c r="AK5738" s="20"/>
      <c r="BS5738" s="10"/>
    </row>
    <row r="5739" spans="26:71" s="4" customFormat="1">
      <c r="Z5739" s="20"/>
      <c r="AK5739" s="20"/>
      <c r="AL5739" s="20"/>
      <c r="BS5739" s="10"/>
    </row>
    <row r="5740" spans="26:71" s="4" customFormat="1">
      <c r="Z5740" s="20"/>
      <c r="AK5740" s="20"/>
      <c r="BS5740" s="10"/>
    </row>
    <row r="5741" spans="26:71" s="4" customFormat="1">
      <c r="Z5741" s="20"/>
      <c r="AK5741" s="20"/>
      <c r="BS5741" s="10"/>
    </row>
    <row r="5742" spans="26:71" s="4" customFormat="1">
      <c r="Z5742" s="20"/>
      <c r="AK5742" s="20"/>
      <c r="AL5742" s="20"/>
      <c r="BS5742" s="10"/>
    </row>
    <row r="5743" spans="26:71" s="4" customFormat="1">
      <c r="Z5743" s="20"/>
      <c r="AK5743" s="20"/>
      <c r="BS5743" s="10"/>
    </row>
    <row r="5744" spans="26:71" s="4" customFormat="1">
      <c r="Z5744" s="20"/>
      <c r="AK5744" s="20"/>
      <c r="BS5744" s="10"/>
    </row>
    <row r="5745" spans="26:71" s="4" customFormat="1">
      <c r="Z5745" s="20"/>
      <c r="AK5745" s="20"/>
      <c r="BS5745" s="10"/>
    </row>
    <row r="5746" spans="26:71" s="4" customFormat="1">
      <c r="Z5746" s="20"/>
      <c r="AK5746" s="20"/>
      <c r="BS5746" s="10"/>
    </row>
    <row r="5747" spans="26:71" s="4" customFormat="1">
      <c r="Z5747" s="20"/>
      <c r="AK5747" s="20"/>
      <c r="BS5747" s="10"/>
    </row>
    <row r="5748" spans="26:71" s="4" customFormat="1">
      <c r="Z5748" s="20"/>
      <c r="AK5748" s="20"/>
      <c r="BS5748" s="10"/>
    </row>
    <row r="5749" spans="26:71" s="4" customFormat="1">
      <c r="Z5749" s="20"/>
      <c r="AK5749" s="20"/>
      <c r="BS5749" s="10"/>
    </row>
    <row r="5750" spans="26:71" s="4" customFormat="1">
      <c r="Z5750" s="20"/>
      <c r="AK5750" s="20"/>
      <c r="AL5750" s="20"/>
      <c r="BS5750" s="10"/>
    </row>
    <row r="5751" spans="26:71" s="4" customFormat="1">
      <c r="Z5751" s="20"/>
      <c r="AK5751" s="20"/>
      <c r="BS5751" s="10"/>
    </row>
    <row r="5752" spans="26:71" s="4" customFormat="1">
      <c r="Z5752" s="20"/>
      <c r="AK5752" s="20"/>
      <c r="BS5752" s="10"/>
    </row>
    <row r="5753" spans="26:71" s="4" customFormat="1">
      <c r="Z5753" s="20"/>
      <c r="AK5753" s="20"/>
      <c r="BS5753" s="10"/>
    </row>
    <row r="5754" spans="26:71" s="4" customFormat="1">
      <c r="Z5754" s="20"/>
      <c r="AK5754" s="20"/>
      <c r="BS5754" s="10"/>
    </row>
    <row r="5755" spans="26:71" s="4" customFormat="1">
      <c r="Z5755" s="20"/>
      <c r="AK5755" s="20"/>
      <c r="BS5755" s="10"/>
    </row>
    <row r="5756" spans="26:71" s="4" customFormat="1">
      <c r="Z5756" s="20"/>
      <c r="AK5756" s="20"/>
      <c r="BS5756" s="10"/>
    </row>
    <row r="5757" spans="26:71" s="4" customFormat="1">
      <c r="Z5757" s="20"/>
      <c r="AK5757" s="20"/>
      <c r="AL5757" s="20"/>
      <c r="BS5757" s="10"/>
    </row>
    <row r="5758" spans="26:71" s="4" customFormat="1">
      <c r="Z5758" s="20"/>
      <c r="AK5758" s="20"/>
      <c r="AL5758" s="20"/>
      <c r="BS5758" s="10"/>
    </row>
    <row r="5759" spans="26:71" s="4" customFormat="1">
      <c r="Z5759" s="20"/>
      <c r="AK5759" s="20"/>
      <c r="AL5759" s="20"/>
      <c r="BS5759" s="10"/>
    </row>
    <row r="5760" spans="26:71" s="4" customFormat="1">
      <c r="Z5760" s="20"/>
      <c r="AK5760" s="20"/>
      <c r="AL5760" s="20"/>
      <c r="BS5760" s="10"/>
    </row>
    <row r="5761" spans="26:114" s="4" customFormat="1">
      <c r="Z5761" s="20"/>
      <c r="AK5761" s="20"/>
      <c r="AL5761" s="20"/>
      <c r="BS5761" s="10"/>
      <c r="DJ5761" s="20"/>
    </row>
    <row r="5762" spans="26:114" s="4" customFormat="1">
      <c r="Z5762" s="20"/>
      <c r="AK5762" s="20"/>
      <c r="AL5762" s="20"/>
      <c r="BS5762" s="10"/>
    </row>
    <row r="5763" spans="26:114" s="4" customFormat="1">
      <c r="Z5763" s="20"/>
      <c r="AK5763" s="20"/>
      <c r="AL5763" s="20"/>
      <c r="BS5763" s="10"/>
    </row>
    <row r="5764" spans="26:114" s="4" customFormat="1">
      <c r="Z5764" s="20"/>
      <c r="AK5764" s="20"/>
      <c r="AL5764" s="20"/>
      <c r="BS5764" s="10"/>
    </row>
    <row r="5765" spans="26:114" s="4" customFormat="1">
      <c r="Z5765" s="20"/>
      <c r="AK5765" s="20"/>
      <c r="AL5765" s="20"/>
      <c r="BS5765" s="10"/>
    </row>
    <row r="5766" spans="26:114" s="4" customFormat="1">
      <c r="Z5766" s="20"/>
      <c r="AK5766" s="20"/>
      <c r="AL5766" s="20"/>
      <c r="BS5766" s="10"/>
    </row>
    <row r="5767" spans="26:114" s="4" customFormat="1">
      <c r="Z5767" s="20"/>
      <c r="AK5767" s="20"/>
      <c r="AL5767" s="20"/>
      <c r="BS5767" s="10"/>
    </row>
    <row r="5768" spans="26:114" s="4" customFormat="1">
      <c r="Z5768" s="20"/>
      <c r="AK5768" s="20"/>
      <c r="AL5768" s="20"/>
      <c r="BS5768" s="10"/>
    </row>
    <row r="5769" spans="26:114" s="4" customFormat="1">
      <c r="Z5769" s="20"/>
      <c r="AK5769" s="20"/>
      <c r="AL5769" s="20"/>
      <c r="BS5769" s="10"/>
    </row>
    <row r="5770" spans="26:114" s="4" customFormat="1">
      <c r="Z5770" s="20"/>
      <c r="AK5770" s="20"/>
      <c r="BS5770" s="10"/>
    </row>
    <row r="5771" spans="26:114" s="4" customFormat="1">
      <c r="Z5771" s="20"/>
      <c r="AK5771" s="20"/>
      <c r="AL5771" s="20"/>
      <c r="BS5771" s="10"/>
    </row>
    <row r="5772" spans="26:114" s="4" customFormat="1">
      <c r="Z5772" s="20"/>
      <c r="AK5772" s="20"/>
      <c r="BS5772" s="10"/>
    </row>
    <row r="5773" spans="26:114" s="4" customFormat="1">
      <c r="Z5773" s="20"/>
      <c r="AK5773" s="20"/>
      <c r="AL5773" s="20"/>
      <c r="BS5773" s="10"/>
    </row>
    <row r="5774" spans="26:114" s="4" customFormat="1">
      <c r="Z5774" s="20"/>
      <c r="AK5774" s="20"/>
      <c r="AL5774" s="20"/>
      <c r="BS5774" s="10"/>
    </row>
    <row r="5775" spans="26:114" s="4" customFormat="1">
      <c r="Z5775" s="20"/>
      <c r="AK5775" s="20"/>
      <c r="AL5775" s="20"/>
      <c r="BS5775" s="10"/>
    </row>
    <row r="5776" spans="26:114" s="4" customFormat="1">
      <c r="Z5776" s="20"/>
      <c r="AK5776" s="20"/>
      <c r="AL5776" s="20"/>
      <c r="BS5776" s="10"/>
    </row>
    <row r="5777" spans="26:71" s="4" customFormat="1">
      <c r="Z5777" s="20"/>
      <c r="AK5777" s="20"/>
      <c r="AL5777" s="20"/>
      <c r="BS5777" s="10"/>
    </row>
    <row r="5778" spans="26:71" s="4" customFormat="1">
      <c r="Z5778" s="20"/>
      <c r="AK5778" s="20"/>
      <c r="AL5778" s="20"/>
      <c r="BS5778" s="10"/>
    </row>
    <row r="5779" spans="26:71" s="4" customFormat="1">
      <c r="Z5779" s="20"/>
      <c r="AK5779" s="20"/>
      <c r="BS5779" s="10"/>
    </row>
    <row r="5780" spans="26:71" s="4" customFormat="1">
      <c r="Z5780" s="20"/>
      <c r="AK5780" s="20"/>
      <c r="AL5780" s="20"/>
      <c r="BS5780" s="10"/>
    </row>
    <row r="5781" spans="26:71" s="4" customFormat="1">
      <c r="Z5781" s="20"/>
      <c r="AK5781" s="20"/>
      <c r="AL5781" s="20"/>
      <c r="BS5781" s="10"/>
    </row>
    <row r="5782" spans="26:71" s="4" customFormat="1">
      <c r="Z5782" s="20"/>
      <c r="AK5782" s="20"/>
      <c r="BS5782" s="10"/>
    </row>
    <row r="5783" spans="26:71" s="4" customFormat="1">
      <c r="Z5783" s="20"/>
      <c r="AK5783" s="20"/>
      <c r="BS5783" s="10"/>
    </row>
    <row r="5784" spans="26:71" s="4" customFormat="1">
      <c r="Z5784" s="20"/>
      <c r="AK5784" s="20"/>
      <c r="AL5784" s="20"/>
      <c r="BS5784" s="10"/>
    </row>
    <row r="5785" spans="26:71" s="4" customFormat="1">
      <c r="Z5785" s="20"/>
      <c r="AK5785" s="20"/>
      <c r="AL5785" s="20"/>
      <c r="BS5785" s="10"/>
    </row>
    <row r="5786" spans="26:71" s="4" customFormat="1">
      <c r="Z5786" s="20"/>
      <c r="AK5786" s="20"/>
      <c r="BS5786" s="10"/>
    </row>
    <row r="5787" spans="26:71" s="4" customFormat="1">
      <c r="Z5787" s="20"/>
      <c r="AK5787" s="20"/>
      <c r="BS5787" s="10"/>
    </row>
    <row r="5788" spans="26:71" s="4" customFormat="1">
      <c r="Z5788" s="20"/>
      <c r="AK5788" s="20"/>
      <c r="AL5788" s="20"/>
      <c r="BS5788" s="10"/>
    </row>
    <row r="5789" spans="26:71" s="4" customFormat="1">
      <c r="Z5789" s="20"/>
      <c r="AK5789" s="20"/>
      <c r="BS5789" s="10"/>
    </row>
    <row r="5790" spans="26:71" s="4" customFormat="1">
      <c r="Z5790" s="20"/>
      <c r="AK5790" s="20"/>
      <c r="BS5790" s="10"/>
    </row>
    <row r="5791" spans="26:71" s="4" customFormat="1">
      <c r="Z5791" s="20"/>
      <c r="AK5791" s="20"/>
      <c r="AL5791" s="20"/>
      <c r="BS5791" s="10"/>
    </row>
    <row r="5792" spans="26:71" s="4" customFormat="1">
      <c r="Z5792" s="20"/>
      <c r="AK5792" s="20"/>
      <c r="BS5792" s="10"/>
    </row>
    <row r="5793" spans="26:114" s="4" customFormat="1">
      <c r="Z5793" s="20"/>
      <c r="AK5793" s="20"/>
      <c r="AL5793" s="20"/>
      <c r="BS5793" s="10"/>
    </row>
    <row r="5794" spans="26:114" s="4" customFormat="1">
      <c r="Z5794" s="20"/>
      <c r="AK5794" s="20"/>
      <c r="BS5794" s="10"/>
    </row>
    <row r="5795" spans="26:114" s="4" customFormat="1">
      <c r="Z5795" s="20"/>
      <c r="AK5795" s="20"/>
      <c r="BS5795" s="10"/>
    </row>
    <row r="5796" spans="26:114" s="4" customFormat="1">
      <c r="Z5796" s="20"/>
      <c r="AK5796" s="20"/>
      <c r="BS5796" s="10"/>
    </row>
    <row r="5797" spans="26:114" s="4" customFormat="1">
      <c r="Z5797" s="20"/>
      <c r="AK5797" s="20"/>
      <c r="AL5797" s="20"/>
      <c r="BS5797" s="10"/>
    </row>
    <row r="5798" spans="26:114" s="4" customFormat="1">
      <c r="Z5798" s="20"/>
      <c r="AK5798" s="20"/>
      <c r="AL5798" s="20"/>
      <c r="BS5798" s="10"/>
    </row>
    <row r="5799" spans="26:114" s="4" customFormat="1">
      <c r="Z5799" s="20"/>
      <c r="AK5799" s="20"/>
      <c r="AL5799" s="20"/>
      <c r="BS5799" s="10"/>
    </row>
    <row r="5800" spans="26:114" s="4" customFormat="1">
      <c r="Z5800" s="20"/>
      <c r="AK5800" s="20"/>
      <c r="AL5800" s="20"/>
      <c r="BS5800" s="10"/>
      <c r="DJ5800" s="20"/>
    </row>
    <row r="5801" spans="26:114" s="4" customFormat="1">
      <c r="Z5801" s="20"/>
      <c r="AK5801" s="20"/>
      <c r="AL5801" s="20"/>
      <c r="BS5801" s="10"/>
    </row>
    <row r="5802" spans="26:114" s="4" customFormat="1">
      <c r="Z5802" s="20"/>
      <c r="AK5802" s="20"/>
      <c r="AL5802" s="20"/>
      <c r="BS5802" s="10"/>
    </row>
    <row r="5803" spans="26:114" s="4" customFormat="1">
      <c r="Z5803" s="20"/>
      <c r="AK5803" s="20"/>
      <c r="AL5803" s="20"/>
      <c r="BS5803" s="10"/>
    </row>
    <row r="5804" spans="26:114" s="4" customFormat="1">
      <c r="Z5804" s="20"/>
      <c r="AK5804" s="20"/>
      <c r="AL5804" s="20"/>
      <c r="BS5804" s="10"/>
      <c r="DJ5804" s="20"/>
    </row>
    <row r="5805" spans="26:114" s="4" customFormat="1">
      <c r="Z5805" s="20"/>
      <c r="AK5805" s="20"/>
      <c r="AL5805" s="20"/>
      <c r="BS5805" s="10"/>
    </row>
    <row r="5806" spans="26:114" s="4" customFormat="1">
      <c r="Z5806" s="20"/>
      <c r="AK5806" s="20"/>
      <c r="BS5806" s="10"/>
    </row>
    <row r="5807" spans="26:114" s="4" customFormat="1">
      <c r="Z5807" s="20"/>
      <c r="AK5807" s="20"/>
      <c r="BS5807" s="10"/>
      <c r="DJ5807" s="20"/>
    </row>
    <row r="5808" spans="26:114" s="4" customFormat="1">
      <c r="Z5808" s="20"/>
      <c r="AK5808" s="20"/>
      <c r="AL5808" s="20"/>
      <c r="BS5808" s="10"/>
      <c r="DJ5808" s="20"/>
    </row>
    <row r="5809" spans="26:114" s="4" customFormat="1">
      <c r="Z5809" s="20"/>
      <c r="AK5809" s="20"/>
      <c r="AL5809" s="20"/>
      <c r="BS5809" s="10"/>
    </row>
    <row r="5810" spans="26:114" s="4" customFormat="1">
      <c r="Z5810" s="20"/>
      <c r="AK5810" s="20"/>
      <c r="AL5810" s="20"/>
      <c r="BS5810" s="10"/>
    </row>
    <row r="5811" spans="26:114" s="4" customFormat="1">
      <c r="Z5811" s="20"/>
      <c r="AK5811" s="20"/>
      <c r="AL5811" s="20"/>
      <c r="BS5811" s="10"/>
    </row>
    <row r="5812" spans="26:114" s="4" customFormat="1">
      <c r="Z5812" s="20"/>
      <c r="AK5812" s="20"/>
      <c r="BS5812" s="10"/>
    </row>
    <row r="5813" spans="26:114" s="4" customFormat="1">
      <c r="Z5813" s="20"/>
      <c r="AK5813" s="20"/>
      <c r="AL5813" s="20"/>
      <c r="BS5813" s="10"/>
    </row>
    <row r="5814" spans="26:114" s="4" customFormat="1">
      <c r="Z5814" s="20"/>
      <c r="AK5814" s="20"/>
      <c r="BS5814" s="10"/>
    </row>
    <row r="5815" spans="26:114" s="4" customFormat="1">
      <c r="Z5815" s="20"/>
      <c r="AK5815" s="20"/>
      <c r="BS5815" s="10"/>
    </row>
    <row r="5816" spans="26:114" s="4" customFormat="1">
      <c r="Z5816" s="20"/>
      <c r="AK5816" s="20"/>
      <c r="AL5816" s="20"/>
      <c r="BS5816" s="10"/>
    </row>
    <row r="5817" spans="26:114" s="4" customFormat="1">
      <c r="Z5817" s="20"/>
      <c r="AK5817" s="20"/>
      <c r="BS5817" s="10"/>
    </row>
    <row r="5818" spans="26:114" s="4" customFormat="1">
      <c r="Z5818" s="20"/>
      <c r="AK5818" s="20"/>
      <c r="AL5818" s="20"/>
      <c r="BS5818" s="10"/>
    </row>
    <row r="5819" spans="26:114" s="4" customFormat="1">
      <c r="Z5819" s="20"/>
      <c r="AK5819" s="20"/>
      <c r="AL5819" s="20"/>
      <c r="BS5819" s="10"/>
    </row>
    <row r="5820" spans="26:114" s="4" customFormat="1">
      <c r="Z5820" s="20"/>
      <c r="AK5820" s="20"/>
      <c r="BS5820" s="10"/>
    </row>
    <row r="5821" spans="26:114" s="4" customFormat="1">
      <c r="Z5821" s="20"/>
      <c r="AK5821" s="20"/>
      <c r="AL5821" s="20"/>
      <c r="BS5821" s="10"/>
    </row>
    <row r="5822" spans="26:114" s="4" customFormat="1">
      <c r="Z5822" s="20"/>
      <c r="AK5822" s="20"/>
      <c r="AL5822" s="20"/>
      <c r="BS5822" s="10"/>
      <c r="DJ5822" s="20"/>
    </row>
    <row r="5823" spans="26:114" s="4" customFormat="1">
      <c r="Z5823" s="20"/>
      <c r="AK5823" s="20"/>
      <c r="AL5823" s="20"/>
      <c r="BS5823" s="10"/>
    </row>
    <row r="5824" spans="26:114" s="4" customFormat="1">
      <c r="Z5824" s="20"/>
      <c r="AK5824" s="20"/>
      <c r="AL5824" s="20"/>
      <c r="BS5824" s="10"/>
    </row>
    <row r="5825" spans="26:71" s="4" customFormat="1">
      <c r="Z5825" s="20"/>
      <c r="AK5825" s="20"/>
      <c r="BS5825" s="10"/>
    </row>
    <row r="5826" spans="26:71" s="4" customFormat="1">
      <c r="Z5826" s="20"/>
      <c r="AK5826" s="20"/>
      <c r="AL5826" s="20"/>
      <c r="BS5826" s="10"/>
    </row>
    <row r="5827" spans="26:71" s="4" customFormat="1">
      <c r="Z5827" s="20"/>
      <c r="AK5827" s="20"/>
      <c r="AL5827" s="20"/>
      <c r="BS5827" s="10"/>
    </row>
    <row r="5828" spans="26:71" s="4" customFormat="1">
      <c r="Z5828" s="20"/>
      <c r="AK5828" s="20"/>
      <c r="AL5828" s="20"/>
      <c r="BS5828" s="10"/>
    </row>
    <row r="5829" spans="26:71" s="4" customFormat="1">
      <c r="Z5829" s="20"/>
      <c r="AK5829" s="20"/>
      <c r="AL5829" s="20"/>
      <c r="BS5829" s="10"/>
    </row>
    <row r="5830" spans="26:71" s="4" customFormat="1">
      <c r="Z5830" s="20"/>
      <c r="AK5830" s="20"/>
      <c r="AL5830" s="20"/>
      <c r="BS5830" s="10"/>
    </row>
    <row r="5831" spans="26:71" s="4" customFormat="1">
      <c r="Z5831" s="20"/>
      <c r="AK5831" s="20"/>
      <c r="AL5831" s="20"/>
      <c r="BS5831" s="10"/>
    </row>
    <row r="5832" spans="26:71" s="4" customFormat="1">
      <c r="Z5832" s="20"/>
      <c r="AK5832" s="20"/>
      <c r="AL5832" s="20"/>
      <c r="BS5832" s="10"/>
    </row>
    <row r="5833" spans="26:71" s="4" customFormat="1">
      <c r="Z5833" s="20"/>
      <c r="AK5833" s="20"/>
      <c r="BS5833" s="10"/>
    </row>
    <row r="5834" spans="26:71" s="4" customFormat="1">
      <c r="Z5834" s="20"/>
      <c r="AK5834" s="20"/>
      <c r="AL5834" s="20"/>
      <c r="BS5834" s="10"/>
    </row>
    <row r="5835" spans="26:71" s="4" customFormat="1">
      <c r="Z5835" s="20"/>
      <c r="AK5835" s="20"/>
      <c r="AL5835" s="20"/>
      <c r="BS5835" s="10"/>
    </row>
    <row r="5836" spans="26:71" s="4" customFormat="1">
      <c r="Z5836" s="20"/>
      <c r="AK5836" s="20"/>
      <c r="AL5836" s="20"/>
      <c r="BS5836" s="10"/>
    </row>
    <row r="5837" spans="26:71" s="4" customFormat="1">
      <c r="Z5837" s="20"/>
      <c r="AK5837" s="20"/>
      <c r="AL5837" s="20"/>
      <c r="BS5837" s="10"/>
    </row>
    <row r="5838" spans="26:71" s="4" customFormat="1">
      <c r="Z5838" s="20"/>
      <c r="AK5838" s="20"/>
      <c r="AL5838" s="20"/>
      <c r="BS5838" s="10"/>
    </row>
    <row r="5839" spans="26:71" s="4" customFormat="1">
      <c r="Z5839" s="20"/>
      <c r="AK5839" s="20"/>
      <c r="BS5839" s="10"/>
    </row>
    <row r="5840" spans="26:71" s="4" customFormat="1">
      <c r="Z5840" s="20"/>
      <c r="AK5840" s="20"/>
      <c r="AL5840" s="20"/>
      <c r="BS5840" s="10"/>
    </row>
    <row r="5841" spans="26:71" s="4" customFormat="1">
      <c r="Z5841" s="20"/>
      <c r="AK5841" s="20"/>
      <c r="AL5841" s="20"/>
      <c r="BS5841" s="10"/>
    </row>
    <row r="5842" spans="26:71" s="4" customFormat="1">
      <c r="Z5842" s="20"/>
      <c r="AK5842" s="20"/>
      <c r="AL5842" s="20"/>
      <c r="BS5842" s="10"/>
    </row>
    <row r="5843" spans="26:71" s="4" customFormat="1">
      <c r="Z5843" s="20"/>
      <c r="AK5843" s="20"/>
      <c r="AL5843" s="20"/>
      <c r="BS5843" s="10"/>
    </row>
    <row r="5844" spans="26:71" s="4" customFormat="1">
      <c r="Z5844" s="20"/>
      <c r="AK5844" s="20"/>
      <c r="AL5844" s="20"/>
      <c r="BS5844" s="10"/>
    </row>
    <row r="5845" spans="26:71" s="4" customFormat="1">
      <c r="Z5845" s="20"/>
      <c r="AK5845" s="20"/>
      <c r="AL5845" s="20"/>
      <c r="BS5845" s="10"/>
    </row>
    <row r="5846" spans="26:71" s="4" customFormat="1">
      <c r="Z5846" s="20"/>
      <c r="AK5846" s="20"/>
      <c r="AL5846" s="20"/>
      <c r="BS5846" s="10"/>
    </row>
    <row r="5847" spans="26:71" s="4" customFormat="1">
      <c r="Z5847" s="20"/>
      <c r="AK5847" s="20"/>
      <c r="AL5847" s="20"/>
      <c r="BS5847" s="10"/>
    </row>
    <row r="5848" spans="26:71" s="4" customFormat="1">
      <c r="Z5848" s="20"/>
      <c r="AK5848" s="20"/>
      <c r="BS5848" s="10"/>
    </row>
    <row r="5849" spans="26:71" s="4" customFormat="1">
      <c r="Z5849" s="20"/>
      <c r="AK5849" s="20"/>
      <c r="AL5849" s="20"/>
      <c r="BS5849" s="10"/>
    </row>
    <row r="5850" spans="26:71" s="4" customFormat="1">
      <c r="Z5850" s="20"/>
      <c r="AK5850" s="20"/>
      <c r="AL5850" s="20"/>
      <c r="BS5850" s="10"/>
    </row>
    <row r="5851" spans="26:71" s="4" customFormat="1">
      <c r="Z5851" s="20"/>
      <c r="AK5851" s="20"/>
      <c r="AL5851" s="20"/>
      <c r="BS5851" s="10"/>
    </row>
    <row r="5852" spans="26:71" s="4" customFormat="1">
      <c r="Z5852" s="20"/>
      <c r="AK5852" s="20"/>
      <c r="AL5852" s="20"/>
      <c r="BS5852" s="10"/>
    </row>
    <row r="5853" spans="26:71" s="4" customFormat="1">
      <c r="Z5853" s="20"/>
      <c r="AK5853" s="20"/>
      <c r="AL5853" s="20"/>
      <c r="BS5853" s="10"/>
    </row>
    <row r="5854" spans="26:71" s="4" customFormat="1">
      <c r="Z5854" s="20"/>
      <c r="AK5854" s="20"/>
      <c r="BS5854" s="10"/>
    </row>
    <row r="5855" spans="26:71" s="4" customFormat="1">
      <c r="Z5855" s="20"/>
      <c r="AK5855" s="20"/>
      <c r="BS5855" s="10"/>
    </row>
    <row r="5856" spans="26:71" s="4" customFormat="1">
      <c r="Z5856" s="20"/>
      <c r="AK5856" s="20"/>
      <c r="AL5856" s="20"/>
      <c r="BS5856" s="10"/>
    </row>
    <row r="5857" spans="26:71" s="4" customFormat="1">
      <c r="Z5857" s="20"/>
      <c r="AK5857" s="20"/>
      <c r="AL5857" s="20"/>
      <c r="BS5857" s="10"/>
    </row>
    <row r="5858" spans="26:71" s="4" customFormat="1">
      <c r="Z5858" s="20"/>
      <c r="AK5858" s="20"/>
      <c r="AL5858" s="20"/>
      <c r="BS5858" s="10"/>
    </row>
    <row r="5859" spans="26:71" s="4" customFormat="1">
      <c r="Z5859" s="20"/>
      <c r="AK5859" s="20"/>
      <c r="BS5859" s="10"/>
    </row>
    <row r="5860" spans="26:71" s="4" customFormat="1">
      <c r="Z5860" s="20"/>
      <c r="AK5860" s="20"/>
      <c r="BS5860" s="10"/>
    </row>
    <row r="5861" spans="26:71" s="4" customFormat="1">
      <c r="Z5861" s="20"/>
      <c r="AK5861" s="20"/>
      <c r="BS5861" s="10"/>
    </row>
    <row r="5862" spans="26:71" s="4" customFormat="1">
      <c r="Z5862" s="20"/>
      <c r="AK5862" s="20"/>
      <c r="AL5862" s="20"/>
      <c r="BS5862" s="10"/>
    </row>
    <row r="5863" spans="26:71" s="4" customFormat="1">
      <c r="Z5863" s="20"/>
      <c r="AK5863" s="20"/>
      <c r="BS5863" s="10"/>
    </row>
    <row r="5864" spans="26:71" s="4" customFormat="1">
      <c r="Z5864" s="20"/>
      <c r="AK5864" s="20"/>
      <c r="AL5864" s="20"/>
      <c r="BS5864" s="10"/>
    </row>
    <row r="5865" spans="26:71" s="4" customFormat="1">
      <c r="Z5865" s="20"/>
      <c r="AK5865" s="20"/>
      <c r="AL5865" s="20"/>
      <c r="BS5865" s="10"/>
    </row>
    <row r="5866" spans="26:71" s="4" customFormat="1">
      <c r="Z5866" s="20"/>
      <c r="AK5866" s="20"/>
      <c r="BS5866" s="10"/>
    </row>
    <row r="5867" spans="26:71" s="4" customFormat="1">
      <c r="Z5867" s="20"/>
      <c r="AK5867" s="20"/>
      <c r="AL5867" s="20"/>
      <c r="BS5867" s="10"/>
    </row>
    <row r="5868" spans="26:71" s="4" customFormat="1">
      <c r="Z5868" s="20"/>
      <c r="AK5868" s="20"/>
      <c r="AL5868" s="20"/>
      <c r="BS5868" s="10"/>
    </row>
    <row r="5869" spans="26:71" s="4" customFormat="1">
      <c r="Z5869" s="20"/>
      <c r="AK5869" s="20"/>
      <c r="AL5869" s="20"/>
      <c r="BS5869" s="10"/>
    </row>
    <row r="5870" spans="26:71" s="4" customFormat="1">
      <c r="Z5870" s="20"/>
      <c r="AK5870" s="20"/>
      <c r="AL5870" s="20"/>
      <c r="BS5870" s="10"/>
    </row>
    <row r="5871" spans="26:71" s="4" customFormat="1">
      <c r="Z5871" s="20"/>
      <c r="AK5871" s="20"/>
      <c r="AL5871" s="20"/>
      <c r="BS5871" s="10"/>
    </row>
    <row r="5872" spans="26:71" s="4" customFormat="1">
      <c r="Z5872" s="20"/>
      <c r="AK5872" s="20"/>
      <c r="AL5872" s="20"/>
      <c r="BS5872" s="10"/>
    </row>
    <row r="5873" spans="26:71" s="4" customFormat="1">
      <c r="Z5873" s="20"/>
      <c r="AK5873" s="20"/>
      <c r="AL5873" s="20"/>
      <c r="BS5873" s="10"/>
    </row>
    <row r="5874" spans="26:71" s="4" customFormat="1">
      <c r="Z5874" s="20"/>
      <c r="AK5874" s="20"/>
      <c r="AL5874" s="20"/>
      <c r="BS5874" s="10"/>
    </row>
    <row r="5875" spans="26:71" s="4" customFormat="1">
      <c r="Z5875" s="20"/>
      <c r="AK5875" s="20"/>
      <c r="AL5875" s="20"/>
      <c r="BS5875" s="10"/>
    </row>
    <row r="5876" spans="26:71" s="4" customFormat="1">
      <c r="Z5876" s="20"/>
      <c r="AK5876" s="20"/>
      <c r="AL5876" s="20"/>
      <c r="BS5876" s="10"/>
    </row>
    <row r="5877" spans="26:71" s="4" customFormat="1">
      <c r="Z5877" s="20"/>
      <c r="AK5877" s="20"/>
      <c r="AL5877" s="20"/>
      <c r="BS5877" s="10"/>
    </row>
    <row r="5878" spans="26:71" s="4" customFormat="1">
      <c r="Z5878" s="20"/>
      <c r="AK5878" s="20"/>
      <c r="AL5878" s="20"/>
      <c r="BS5878" s="10"/>
    </row>
    <row r="5879" spans="26:71" s="4" customFormat="1">
      <c r="Z5879" s="20"/>
      <c r="AK5879" s="20"/>
      <c r="AL5879" s="20"/>
      <c r="BS5879" s="10"/>
    </row>
    <row r="5880" spans="26:71" s="4" customFormat="1">
      <c r="Z5880" s="20"/>
      <c r="AK5880" s="20"/>
      <c r="BS5880" s="10"/>
    </row>
    <row r="5881" spans="26:71" s="4" customFormat="1">
      <c r="Z5881" s="20"/>
      <c r="AK5881" s="20"/>
      <c r="AL5881" s="20"/>
      <c r="BS5881" s="10"/>
    </row>
    <row r="5882" spans="26:71" s="4" customFormat="1">
      <c r="Z5882" s="20"/>
      <c r="AK5882" s="20"/>
      <c r="BS5882" s="10"/>
    </row>
    <row r="5883" spans="26:71" s="4" customFormat="1">
      <c r="Z5883" s="20"/>
      <c r="AK5883" s="20"/>
      <c r="AL5883" s="20"/>
      <c r="BS5883" s="10"/>
    </row>
    <row r="5884" spans="26:71" s="4" customFormat="1">
      <c r="Z5884" s="20"/>
      <c r="AK5884" s="20"/>
      <c r="AL5884" s="20"/>
      <c r="BS5884" s="10"/>
    </row>
    <row r="5885" spans="26:71" s="4" customFormat="1">
      <c r="Z5885" s="20"/>
      <c r="AK5885" s="20"/>
      <c r="BS5885" s="10"/>
    </row>
    <row r="5886" spans="26:71" s="4" customFormat="1">
      <c r="Z5886" s="20"/>
      <c r="AK5886" s="20"/>
      <c r="AL5886" s="20"/>
      <c r="BS5886" s="10"/>
    </row>
    <row r="5887" spans="26:71" s="4" customFormat="1">
      <c r="Z5887" s="20"/>
      <c r="AK5887" s="20"/>
      <c r="AL5887" s="20"/>
      <c r="BS5887" s="10"/>
    </row>
    <row r="5888" spans="26:71" s="4" customFormat="1">
      <c r="Z5888" s="20"/>
      <c r="AK5888" s="20"/>
      <c r="AL5888" s="20"/>
      <c r="BS5888" s="10"/>
    </row>
    <row r="5889" spans="26:71" s="4" customFormat="1">
      <c r="Z5889" s="20"/>
      <c r="AK5889" s="20"/>
      <c r="AL5889" s="20"/>
      <c r="BS5889" s="10"/>
    </row>
    <row r="5890" spans="26:71" s="4" customFormat="1">
      <c r="Z5890" s="20"/>
      <c r="AK5890" s="20"/>
      <c r="AL5890" s="20"/>
      <c r="BS5890" s="10"/>
    </row>
    <row r="5891" spans="26:71" s="4" customFormat="1">
      <c r="Z5891" s="20"/>
      <c r="AK5891" s="20"/>
      <c r="AL5891" s="20"/>
      <c r="BS5891" s="10"/>
    </row>
    <row r="5892" spans="26:71" s="4" customFormat="1">
      <c r="Z5892" s="20"/>
      <c r="AK5892" s="20"/>
      <c r="AL5892" s="20"/>
      <c r="BS5892" s="10"/>
    </row>
    <row r="5893" spans="26:71" s="4" customFormat="1">
      <c r="Z5893" s="20"/>
      <c r="AK5893" s="20"/>
      <c r="AL5893" s="20"/>
      <c r="BS5893" s="10"/>
    </row>
    <row r="5894" spans="26:71" s="4" customFormat="1">
      <c r="Z5894" s="20"/>
      <c r="AK5894" s="20"/>
      <c r="AL5894" s="20"/>
      <c r="BS5894" s="10"/>
    </row>
    <row r="5895" spans="26:71" s="4" customFormat="1">
      <c r="Z5895" s="20"/>
      <c r="AK5895" s="20"/>
      <c r="AL5895" s="20"/>
      <c r="BS5895" s="10"/>
    </row>
    <row r="5896" spans="26:71" s="4" customFormat="1">
      <c r="Z5896" s="20"/>
      <c r="AK5896" s="20"/>
      <c r="AL5896" s="20"/>
      <c r="BS5896" s="10"/>
    </row>
    <row r="5897" spans="26:71" s="4" customFormat="1">
      <c r="Z5897" s="20"/>
      <c r="AK5897" s="20"/>
      <c r="AL5897" s="20"/>
      <c r="BS5897" s="10"/>
    </row>
    <row r="5898" spans="26:71" s="4" customFormat="1">
      <c r="Z5898" s="20"/>
      <c r="AK5898" s="20"/>
      <c r="BS5898" s="10"/>
    </row>
    <row r="5899" spans="26:71" s="4" customFormat="1">
      <c r="Z5899" s="20"/>
      <c r="AK5899" s="20"/>
      <c r="AL5899" s="20"/>
      <c r="BS5899" s="10"/>
    </row>
    <row r="5900" spans="26:71" s="4" customFormat="1">
      <c r="Z5900" s="20"/>
      <c r="AK5900" s="20"/>
      <c r="AL5900" s="20"/>
      <c r="BS5900" s="10"/>
    </row>
    <row r="5901" spans="26:71" s="4" customFormat="1">
      <c r="Z5901" s="20"/>
      <c r="AK5901" s="20"/>
      <c r="AL5901" s="20"/>
      <c r="BS5901" s="10"/>
    </row>
    <row r="5902" spans="26:71" s="4" customFormat="1">
      <c r="Z5902" s="20"/>
      <c r="AK5902" s="20"/>
      <c r="AL5902" s="20"/>
      <c r="BS5902" s="10"/>
    </row>
    <row r="5903" spans="26:71" s="4" customFormat="1">
      <c r="Z5903" s="20"/>
      <c r="AK5903" s="20"/>
      <c r="AL5903" s="20"/>
      <c r="BS5903" s="10"/>
    </row>
    <row r="5904" spans="26:71" s="4" customFormat="1">
      <c r="Z5904" s="20"/>
      <c r="AK5904" s="20"/>
      <c r="AL5904" s="20"/>
      <c r="BS5904" s="10"/>
    </row>
    <row r="5905" spans="26:71" s="4" customFormat="1">
      <c r="Z5905" s="20"/>
      <c r="AK5905" s="20"/>
      <c r="BS5905" s="10"/>
    </row>
    <row r="5906" spans="26:71" s="4" customFormat="1">
      <c r="Z5906" s="20"/>
      <c r="AK5906" s="20"/>
      <c r="AL5906" s="20"/>
      <c r="BS5906" s="10"/>
    </row>
    <row r="5907" spans="26:71" s="4" customFormat="1">
      <c r="Z5907" s="20"/>
      <c r="AK5907" s="20"/>
      <c r="AL5907" s="20"/>
      <c r="BS5907" s="10"/>
    </row>
    <row r="5908" spans="26:71" s="4" customFormat="1">
      <c r="Z5908" s="20"/>
      <c r="AK5908" s="20"/>
      <c r="AL5908" s="20"/>
      <c r="BS5908" s="10"/>
    </row>
    <row r="5909" spans="26:71" s="4" customFormat="1">
      <c r="Z5909" s="20"/>
      <c r="AK5909" s="20"/>
      <c r="AL5909" s="20"/>
      <c r="BS5909" s="10"/>
    </row>
    <row r="5910" spans="26:71" s="4" customFormat="1">
      <c r="Z5910" s="20"/>
      <c r="AK5910" s="20"/>
      <c r="AL5910" s="20"/>
      <c r="BS5910" s="10"/>
    </row>
    <row r="5911" spans="26:71" s="4" customFormat="1">
      <c r="Z5911" s="20"/>
      <c r="AK5911" s="20"/>
      <c r="AL5911" s="20"/>
      <c r="BS5911" s="10"/>
    </row>
    <row r="5912" spans="26:71" s="4" customFormat="1">
      <c r="Z5912" s="20"/>
      <c r="AK5912" s="20"/>
      <c r="AL5912" s="20"/>
      <c r="BS5912" s="10"/>
    </row>
    <row r="5913" spans="26:71" s="4" customFormat="1">
      <c r="Z5913" s="20"/>
      <c r="AK5913" s="20"/>
      <c r="AL5913" s="20"/>
      <c r="BS5913" s="10"/>
    </row>
    <row r="5914" spans="26:71" s="4" customFormat="1">
      <c r="Z5914" s="20"/>
      <c r="AK5914" s="20"/>
      <c r="AL5914" s="20"/>
      <c r="BS5914" s="10"/>
    </row>
    <row r="5915" spans="26:71" s="4" customFormat="1">
      <c r="Z5915" s="20"/>
      <c r="AK5915" s="20"/>
      <c r="AL5915" s="20"/>
      <c r="BS5915" s="10"/>
    </row>
    <row r="5916" spans="26:71" s="4" customFormat="1">
      <c r="Z5916" s="20"/>
      <c r="AK5916" s="20"/>
      <c r="AL5916" s="20"/>
      <c r="BS5916" s="10"/>
    </row>
    <row r="5917" spans="26:71" s="4" customFormat="1">
      <c r="Z5917" s="20"/>
      <c r="AK5917" s="20"/>
      <c r="AL5917" s="20"/>
      <c r="BS5917" s="10"/>
    </row>
    <row r="5918" spans="26:71" s="4" customFormat="1">
      <c r="Z5918" s="20"/>
      <c r="AK5918" s="20"/>
      <c r="AL5918" s="20"/>
      <c r="BS5918" s="10"/>
    </row>
    <row r="5919" spans="26:71" s="4" customFormat="1">
      <c r="Z5919" s="20"/>
      <c r="AK5919" s="20"/>
      <c r="AL5919" s="20"/>
      <c r="BS5919" s="10"/>
    </row>
    <row r="5920" spans="26:71" s="4" customFormat="1">
      <c r="Z5920" s="20"/>
      <c r="AK5920" s="20"/>
      <c r="AL5920" s="20"/>
      <c r="BS5920" s="10"/>
    </row>
    <row r="5921" spans="26:71" s="4" customFormat="1">
      <c r="Z5921" s="20"/>
      <c r="AK5921" s="20"/>
      <c r="AL5921" s="20"/>
      <c r="BS5921" s="10"/>
    </row>
    <row r="5922" spans="26:71" s="4" customFormat="1">
      <c r="Z5922" s="20"/>
      <c r="AK5922" s="20"/>
      <c r="AL5922" s="20"/>
      <c r="BS5922" s="10"/>
    </row>
    <row r="5923" spans="26:71" s="4" customFormat="1">
      <c r="Z5923" s="20"/>
      <c r="AK5923" s="20"/>
      <c r="AL5923" s="20"/>
      <c r="BS5923" s="10"/>
    </row>
    <row r="5924" spans="26:71" s="4" customFormat="1">
      <c r="Z5924" s="20"/>
      <c r="AK5924" s="20"/>
      <c r="AL5924" s="20"/>
      <c r="BS5924" s="10"/>
    </row>
    <row r="5925" spans="26:71" s="4" customFormat="1">
      <c r="Z5925" s="20"/>
      <c r="AK5925" s="20"/>
      <c r="AL5925" s="20"/>
      <c r="BS5925" s="10"/>
    </row>
    <row r="5926" spans="26:71" s="4" customFormat="1">
      <c r="Z5926" s="20"/>
      <c r="AK5926" s="20"/>
      <c r="AL5926" s="20"/>
      <c r="BS5926" s="10"/>
    </row>
    <row r="5927" spans="26:71" s="4" customFormat="1">
      <c r="Z5927" s="20"/>
      <c r="AK5927" s="20"/>
      <c r="AL5927" s="20"/>
      <c r="BS5927" s="10"/>
    </row>
    <row r="5928" spans="26:71" s="4" customFormat="1">
      <c r="Z5928" s="20"/>
      <c r="AK5928" s="20"/>
      <c r="AL5928" s="20"/>
      <c r="BS5928" s="10"/>
    </row>
    <row r="5929" spans="26:71" s="4" customFormat="1">
      <c r="Z5929" s="20"/>
      <c r="AK5929" s="20"/>
      <c r="BS5929" s="10"/>
    </row>
    <row r="5930" spans="26:71" s="4" customFormat="1">
      <c r="Z5930" s="20"/>
      <c r="AK5930" s="20"/>
      <c r="AL5930" s="20"/>
      <c r="BS5930" s="10"/>
    </row>
    <row r="5931" spans="26:71" s="4" customFormat="1">
      <c r="Z5931" s="20"/>
      <c r="AK5931" s="20"/>
      <c r="BS5931" s="10"/>
    </row>
    <row r="5932" spans="26:71" s="4" customFormat="1">
      <c r="Z5932" s="20"/>
      <c r="AK5932" s="20"/>
      <c r="AL5932" s="20"/>
      <c r="BS5932" s="10"/>
    </row>
    <row r="5933" spans="26:71" s="4" customFormat="1">
      <c r="Z5933" s="20"/>
      <c r="AK5933" s="20"/>
      <c r="AL5933" s="20"/>
      <c r="BS5933" s="10"/>
    </row>
    <row r="5934" spans="26:71" s="4" customFormat="1">
      <c r="Z5934" s="20"/>
      <c r="AK5934" s="20"/>
      <c r="AL5934" s="20"/>
      <c r="BS5934" s="10"/>
    </row>
    <row r="5935" spans="26:71" s="4" customFormat="1">
      <c r="Z5935" s="20"/>
      <c r="AK5935" s="20"/>
      <c r="AL5935" s="20"/>
      <c r="BS5935" s="10"/>
    </row>
    <row r="5936" spans="26:71" s="4" customFormat="1">
      <c r="Z5936" s="20"/>
      <c r="AK5936" s="20"/>
      <c r="AL5936" s="20"/>
      <c r="BS5936" s="10"/>
    </row>
    <row r="5937" spans="26:71" s="4" customFormat="1">
      <c r="Z5937" s="20"/>
      <c r="AK5937" s="20"/>
      <c r="AL5937" s="20"/>
      <c r="BS5937" s="10"/>
    </row>
    <row r="5938" spans="26:71" s="4" customFormat="1">
      <c r="Z5938" s="20"/>
      <c r="AK5938" s="20"/>
      <c r="AL5938" s="20"/>
      <c r="BS5938" s="10"/>
    </row>
    <row r="5939" spans="26:71" s="4" customFormat="1">
      <c r="Z5939" s="20"/>
      <c r="AK5939" s="20"/>
      <c r="AL5939" s="20"/>
      <c r="BS5939" s="10"/>
    </row>
    <row r="5940" spans="26:71" s="4" customFormat="1">
      <c r="Z5940" s="20"/>
      <c r="AK5940" s="20"/>
      <c r="BS5940" s="10"/>
    </row>
    <row r="5941" spans="26:71" s="4" customFormat="1">
      <c r="Z5941" s="20"/>
      <c r="AK5941" s="20"/>
      <c r="BS5941" s="10"/>
    </row>
    <row r="5942" spans="26:71" s="4" customFormat="1">
      <c r="Z5942" s="20"/>
      <c r="AK5942" s="20"/>
      <c r="BS5942" s="10"/>
    </row>
    <row r="5943" spans="26:71" s="4" customFormat="1">
      <c r="Z5943" s="20"/>
      <c r="AK5943" s="20"/>
      <c r="AL5943" s="20"/>
      <c r="BS5943" s="10"/>
    </row>
    <row r="5944" spans="26:71" s="4" customFormat="1">
      <c r="Z5944" s="20"/>
      <c r="AK5944" s="20"/>
      <c r="AL5944" s="20"/>
      <c r="BS5944" s="10"/>
    </row>
    <row r="5945" spans="26:71" s="4" customFormat="1">
      <c r="Z5945" s="20"/>
      <c r="AK5945" s="20"/>
      <c r="AL5945" s="20"/>
      <c r="BS5945" s="10"/>
    </row>
    <row r="5946" spans="26:71" s="4" customFormat="1">
      <c r="Z5946" s="20"/>
      <c r="AK5946" s="20"/>
      <c r="BS5946" s="10"/>
    </row>
    <row r="5947" spans="26:71" s="4" customFormat="1">
      <c r="Z5947" s="20"/>
      <c r="AK5947" s="20"/>
      <c r="BS5947" s="10"/>
    </row>
    <row r="5948" spans="26:71" s="4" customFormat="1">
      <c r="Z5948" s="20"/>
      <c r="AK5948" s="20"/>
      <c r="BS5948" s="10"/>
    </row>
    <row r="5949" spans="26:71" s="4" customFormat="1">
      <c r="Z5949" s="20"/>
      <c r="AK5949" s="20"/>
      <c r="BS5949" s="10"/>
    </row>
    <row r="5950" spans="26:71" s="4" customFormat="1">
      <c r="Z5950" s="20"/>
      <c r="AK5950" s="20"/>
      <c r="BS5950" s="10"/>
    </row>
    <row r="5951" spans="26:71" s="4" customFormat="1">
      <c r="Z5951" s="20"/>
      <c r="AK5951" s="20"/>
      <c r="BS5951" s="10"/>
    </row>
    <row r="5952" spans="26:71" s="4" customFormat="1">
      <c r="Z5952" s="20"/>
      <c r="AK5952" s="20"/>
      <c r="AL5952" s="20"/>
      <c r="BS5952" s="10"/>
    </row>
    <row r="5953" spans="26:71" s="4" customFormat="1">
      <c r="Z5953" s="20"/>
      <c r="AK5953" s="20"/>
      <c r="BS5953" s="10"/>
    </row>
    <row r="5954" spans="26:71" s="4" customFormat="1">
      <c r="Z5954" s="20"/>
      <c r="AK5954" s="20"/>
      <c r="AL5954" s="20"/>
      <c r="BS5954" s="10"/>
    </row>
    <row r="5955" spans="26:71" s="4" customFormat="1">
      <c r="Z5955" s="20"/>
      <c r="AK5955" s="20"/>
      <c r="BS5955" s="10"/>
    </row>
    <row r="5956" spans="26:71" s="4" customFormat="1">
      <c r="Z5956" s="20"/>
      <c r="AK5956" s="20"/>
      <c r="BS5956" s="10"/>
    </row>
    <row r="5957" spans="26:71" s="4" customFormat="1">
      <c r="Z5957" s="20"/>
      <c r="AK5957" s="20"/>
      <c r="BS5957" s="10"/>
    </row>
    <row r="5958" spans="26:71" s="4" customFormat="1">
      <c r="Z5958" s="20"/>
      <c r="AK5958" s="20"/>
      <c r="BS5958" s="10"/>
    </row>
    <row r="5959" spans="26:71" s="4" customFormat="1">
      <c r="Z5959" s="20"/>
      <c r="AK5959" s="20"/>
      <c r="AL5959" s="20"/>
      <c r="BS5959" s="10"/>
    </row>
    <row r="5960" spans="26:71" s="4" customFormat="1">
      <c r="Z5960" s="20"/>
      <c r="AK5960" s="20"/>
      <c r="AL5960" s="20"/>
      <c r="BS5960" s="10"/>
    </row>
    <row r="5961" spans="26:71" s="4" customFormat="1">
      <c r="Z5961" s="20"/>
      <c r="AK5961" s="20"/>
      <c r="BS5961" s="10"/>
    </row>
    <row r="5962" spans="26:71" s="4" customFormat="1">
      <c r="Z5962" s="20"/>
      <c r="AK5962" s="20"/>
      <c r="BS5962" s="10"/>
    </row>
    <row r="5963" spans="26:71" s="4" customFormat="1">
      <c r="Z5963" s="20"/>
      <c r="AK5963" s="20"/>
      <c r="AL5963" s="20"/>
      <c r="BS5963" s="10"/>
    </row>
    <row r="5964" spans="26:71" s="4" customFormat="1">
      <c r="Z5964" s="20"/>
      <c r="AK5964" s="20"/>
      <c r="BS5964" s="10"/>
    </row>
    <row r="5965" spans="26:71" s="4" customFormat="1">
      <c r="Z5965" s="20"/>
      <c r="AK5965" s="20"/>
      <c r="AL5965" s="20"/>
      <c r="BS5965" s="10"/>
    </row>
    <row r="5966" spans="26:71" s="4" customFormat="1">
      <c r="Z5966" s="20"/>
      <c r="AK5966" s="20"/>
      <c r="AL5966" s="20"/>
      <c r="BS5966" s="10"/>
    </row>
    <row r="5967" spans="26:71" s="4" customFormat="1">
      <c r="Z5967" s="20"/>
      <c r="AK5967" s="20"/>
      <c r="AL5967" s="20"/>
      <c r="BS5967" s="10"/>
    </row>
    <row r="5968" spans="26:71" s="4" customFormat="1">
      <c r="Z5968" s="20"/>
      <c r="AK5968" s="20"/>
      <c r="AL5968" s="20"/>
      <c r="BS5968" s="10"/>
    </row>
    <row r="5969" spans="26:114" s="4" customFormat="1">
      <c r="Z5969" s="20"/>
      <c r="AK5969" s="20"/>
      <c r="BS5969" s="10"/>
    </row>
    <row r="5970" spans="26:114" s="4" customFormat="1">
      <c r="Z5970" s="20"/>
      <c r="AK5970" s="20"/>
      <c r="AL5970" s="20"/>
      <c r="BS5970" s="10"/>
    </row>
    <row r="5971" spans="26:114" s="4" customFormat="1">
      <c r="Z5971" s="20"/>
      <c r="AK5971" s="20"/>
      <c r="AL5971" s="20"/>
      <c r="BS5971" s="10"/>
    </row>
    <row r="5972" spans="26:114" s="4" customFormat="1">
      <c r="Z5972" s="20"/>
      <c r="AK5972" s="20"/>
      <c r="AL5972" s="20"/>
      <c r="BS5972" s="10"/>
    </row>
    <row r="5973" spans="26:114" s="4" customFormat="1">
      <c r="Z5973" s="20"/>
      <c r="AK5973" s="20"/>
      <c r="AL5973" s="20"/>
      <c r="BS5973" s="10"/>
    </row>
    <row r="5974" spans="26:114" s="4" customFormat="1">
      <c r="Z5974" s="20"/>
      <c r="AK5974" s="20"/>
      <c r="BS5974" s="10"/>
    </row>
    <row r="5975" spans="26:114" s="4" customFormat="1">
      <c r="Z5975" s="20"/>
      <c r="AK5975" s="20"/>
      <c r="BS5975" s="10"/>
    </row>
    <row r="5976" spans="26:114" s="4" customFormat="1">
      <c r="Z5976" s="20"/>
      <c r="AK5976" s="20"/>
      <c r="AL5976" s="20"/>
      <c r="BS5976" s="10"/>
      <c r="DJ5976" s="20"/>
    </row>
    <row r="5977" spans="26:114" s="4" customFormat="1">
      <c r="Z5977" s="20"/>
      <c r="AK5977" s="20"/>
      <c r="BS5977" s="10"/>
    </row>
    <row r="5978" spans="26:114" s="4" customFormat="1">
      <c r="Z5978" s="20"/>
      <c r="AK5978" s="20"/>
      <c r="AL5978" s="20"/>
      <c r="BS5978" s="10"/>
    </row>
    <row r="5979" spans="26:114" s="4" customFormat="1">
      <c r="Z5979" s="20"/>
      <c r="AK5979" s="20"/>
      <c r="AL5979" s="20"/>
      <c r="BS5979" s="10"/>
    </row>
    <row r="5980" spans="26:114" s="4" customFormat="1">
      <c r="Z5980" s="20"/>
      <c r="AK5980" s="20"/>
      <c r="AL5980" s="20"/>
      <c r="BS5980" s="10"/>
    </row>
    <row r="5981" spans="26:114" s="4" customFormat="1">
      <c r="Z5981" s="20"/>
      <c r="AK5981" s="20"/>
      <c r="AL5981" s="20"/>
      <c r="BS5981" s="10"/>
      <c r="DJ5981" s="20"/>
    </row>
    <row r="5982" spans="26:114" s="4" customFormat="1">
      <c r="Z5982" s="20"/>
      <c r="AK5982" s="20"/>
      <c r="AL5982" s="20"/>
      <c r="BS5982" s="10"/>
    </row>
    <row r="5983" spans="26:114" s="4" customFormat="1">
      <c r="Z5983" s="20"/>
      <c r="AK5983" s="20"/>
      <c r="AL5983" s="20"/>
      <c r="BS5983" s="10"/>
    </row>
    <row r="5984" spans="26:114" s="4" customFormat="1">
      <c r="Z5984" s="20"/>
      <c r="AK5984" s="20"/>
      <c r="AL5984" s="20"/>
      <c r="BS5984" s="10"/>
    </row>
    <row r="5985" spans="26:114" s="4" customFormat="1">
      <c r="Z5985" s="20"/>
      <c r="AK5985" s="20"/>
      <c r="AL5985" s="20"/>
      <c r="BS5985" s="10"/>
      <c r="DJ5985" s="20"/>
    </row>
    <row r="5986" spans="26:114" s="4" customFormat="1">
      <c r="Z5986" s="20"/>
      <c r="AK5986" s="20"/>
      <c r="AL5986" s="20"/>
      <c r="BS5986" s="10"/>
    </row>
    <row r="5987" spans="26:114" s="4" customFormat="1">
      <c r="Z5987" s="20"/>
      <c r="AK5987" s="20"/>
      <c r="AL5987" s="20"/>
      <c r="BS5987" s="10"/>
      <c r="DJ5987" s="20"/>
    </row>
    <row r="5988" spans="26:114" s="4" customFormat="1">
      <c r="Z5988" s="20"/>
      <c r="AK5988" s="20"/>
      <c r="AL5988" s="20"/>
      <c r="BS5988" s="10"/>
      <c r="DJ5988" s="20"/>
    </row>
    <row r="5989" spans="26:114" s="4" customFormat="1">
      <c r="Z5989" s="20"/>
      <c r="AK5989" s="20"/>
      <c r="AL5989" s="20"/>
      <c r="BS5989" s="10"/>
      <c r="DJ5989" s="20"/>
    </row>
    <row r="5990" spans="26:114" s="4" customFormat="1">
      <c r="Z5990" s="20"/>
      <c r="AK5990" s="20"/>
      <c r="AL5990" s="20"/>
      <c r="BS5990" s="10"/>
    </row>
    <row r="5991" spans="26:114" s="4" customFormat="1">
      <c r="Z5991" s="20"/>
      <c r="AK5991" s="20"/>
      <c r="AL5991" s="20"/>
      <c r="BS5991" s="10"/>
      <c r="DJ5991" s="20"/>
    </row>
    <row r="5992" spans="26:114" s="4" customFormat="1">
      <c r="Z5992" s="20"/>
      <c r="AK5992" s="20"/>
      <c r="AL5992" s="20"/>
      <c r="BS5992" s="10"/>
      <c r="DJ5992" s="20"/>
    </row>
    <row r="5993" spans="26:114" s="4" customFormat="1">
      <c r="Z5993" s="20"/>
      <c r="AK5993" s="20"/>
      <c r="AL5993" s="20"/>
      <c r="BS5993" s="10"/>
    </row>
    <row r="5994" spans="26:114" s="4" customFormat="1">
      <c r="Z5994" s="20"/>
      <c r="AK5994" s="20"/>
      <c r="AL5994" s="20"/>
      <c r="BS5994" s="10"/>
    </row>
    <row r="5995" spans="26:114" s="4" customFormat="1">
      <c r="Z5995" s="20"/>
      <c r="AK5995" s="20"/>
      <c r="AL5995" s="20"/>
      <c r="BS5995" s="10"/>
    </row>
    <row r="5996" spans="26:114" s="4" customFormat="1">
      <c r="Z5996" s="20"/>
      <c r="AK5996" s="20"/>
      <c r="AL5996" s="20"/>
      <c r="BS5996" s="10"/>
    </row>
    <row r="5997" spans="26:114" s="4" customFormat="1">
      <c r="Z5997" s="20"/>
      <c r="AK5997" s="20"/>
      <c r="AL5997" s="20"/>
      <c r="BS5997" s="10"/>
    </row>
    <row r="5998" spans="26:114" s="4" customFormat="1">
      <c r="Z5998" s="20"/>
      <c r="AK5998" s="20"/>
      <c r="AL5998" s="20"/>
      <c r="BS5998" s="10"/>
    </row>
    <row r="5999" spans="26:114" s="4" customFormat="1">
      <c r="Z5999" s="20"/>
      <c r="AK5999" s="20"/>
      <c r="BS5999" s="10"/>
      <c r="DJ5999" s="20"/>
    </row>
    <row r="6000" spans="26:114" s="4" customFormat="1">
      <c r="Z6000" s="20"/>
      <c r="AK6000" s="20"/>
      <c r="BS6000" s="10"/>
    </row>
    <row r="6001" spans="26:71" s="4" customFormat="1">
      <c r="Z6001" s="20"/>
      <c r="AK6001" s="20"/>
      <c r="BS6001" s="10"/>
    </row>
    <row r="6002" spans="26:71" s="4" customFormat="1">
      <c r="Z6002" s="20"/>
      <c r="AK6002" s="20"/>
      <c r="AL6002" s="20"/>
      <c r="BS6002" s="10"/>
    </row>
    <row r="6003" spans="26:71" s="4" customFormat="1">
      <c r="Z6003" s="20"/>
      <c r="AK6003" s="20"/>
      <c r="BS6003" s="10"/>
    </row>
    <row r="6004" spans="26:71" s="4" customFormat="1">
      <c r="Z6004" s="20"/>
      <c r="AK6004" s="20"/>
      <c r="BS6004" s="10"/>
    </row>
    <row r="6005" spans="26:71" s="4" customFormat="1">
      <c r="Z6005" s="20"/>
      <c r="AK6005" s="20"/>
      <c r="BS6005" s="10"/>
    </row>
    <row r="6006" spans="26:71" s="4" customFormat="1">
      <c r="Z6006" s="20"/>
      <c r="AK6006" s="20"/>
      <c r="BS6006" s="10"/>
    </row>
    <row r="6007" spans="26:71" s="4" customFormat="1">
      <c r="Z6007" s="20"/>
      <c r="AK6007" s="20"/>
      <c r="BS6007" s="10"/>
    </row>
    <row r="6008" spans="26:71" s="4" customFormat="1">
      <c r="Z6008" s="20"/>
      <c r="AK6008" s="20"/>
      <c r="BS6008" s="10"/>
    </row>
    <row r="6009" spans="26:71" s="4" customFormat="1">
      <c r="Z6009" s="20"/>
      <c r="AK6009" s="20"/>
      <c r="BS6009" s="10"/>
    </row>
    <row r="6010" spans="26:71" s="4" customFormat="1">
      <c r="Z6010" s="20"/>
      <c r="BS6010" s="10"/>
    </row>
    <row r="6011" spans="26:71" s="4" customFormat="1">
      <c r="Z6011" s="20"/>
      <c r="BS6011" s="10"/>
    </row>
    <row r="6012" spans="26:71" s="4" customFormat="1">
      <c r="Z6012" s="20"/>
      <c r="AK6012" s="20"/>
      <c r="BS6012" s="10"/>
    </row>
    <row r="6013" spans="26:71" s="4" customFormat="1">
      <c r="Z6013" s="20"/>
      <c r="AK6013" s="20"/>
      <c r="BS6013" s="10"/>
    </row>
    <row r="6014" spans="26:71" s="4" customFormat="1">
      <c r="Z6014" s="20"/>
      <c r="AK6014" s="20"/>
      <c r="BS6014" s="10"/>
    </row>
    <row r="6015" spans="26:71" s="4" customFormat="1">
      <c r="Z6015" s="20"/>
      <c r="AK6015" s="20"/>
      <c r="BS6015" s="10"/>
    </row>
    <row r="6016" spans="26:71" s="4" customFormat="1">
      <c r="Z6016" s="20"/>
      <c r="AK6016" s="20"/>
      <c r="AL6016" s="20"/>
      <c r="BS6016" s="10"/>
    </row>
    <row r="6017" spans="26:71" s="4" customFormat="1">
      <c r="Z6017" s="20"/>
      <c r="AK6017" s="20"/>
      <c r="AL6017" s="20"/>
      <c r="BS6017" s="10"/>
    </row>
    <row r="6018" spans="26:71" s="4" customFormat="1">
      <c r="Z6018" s="20"/>
      <c r="AK6018" s="20"/>
      <c r="AL6018" s="20"/>
      <c r="BS6018" s="10"/>
    </row>
    <row r="6019" spans="26:71" s="4" customFormat="1">
      <c r="Z6019" s="20"/>
      <c r="AK6019" s="20"/>
      <c r="AL6019" s="20"/>
      <c r="BS6019" s="10"/>
    </row>
    <row r="6020" spans="26:71" s="4" customFormat="1">
      <c r="Z6020" s="20"/>
      <c r="AK6020" s="20"/>
      <c r="BS6020" s="10"/>
    </row>
    <row r="6021" spans="26:71" s="4" customFormat="1">
      <c r="Z6021" s="20"/>
      <c r="AK6021" s="20"/>
      <c r="BS6021" s="10"/>
    </row>
    <row r="6022" spans="26:71" s="4" customFormat="1">
      <c r="Z6022" s="20"/>
      <c r="AK6022" s="20"/>
      <c r="BS6022" s="10"/>
    </row>
    <row r="6023" spans="26:71" s="4" customFormat="1">
      <c r="Z6023" s="20"/>
      <c r="AK6023" s="20"/>
      <c r="BS6023" s="10"/>
    </row>
    <row r="6024" spans="26:71" s="4" customFormat="1">
      <c r="Z6024" s="20"/>
      <c r="AK6024" s="20"/>
      <c r="BS6024" s="10"/>
    </row>
    <row r="6025" spans="26:71" s="4" customFormat="1">
      <c r="Z6025" s="20"/>
      <c r="AK6025" s="20"/>
      <c r="AL6025" s="20"/>
      <c r="BS6025" s="10"/>
    </row>
    <row r="6026" spans="26:71" s="4" customFormat="1">
      <c r="Z6026" s="20"/>
      <c r="AK6026" s="20"/>
      <c r="BS6026" s="10"/>
    </row>
    <row r="6027" spans="26:71" s="4" customFormat="1">
      <c r="Z6027" s="20"/>
      <c r="AK6027" s="20"/>
      <c r="BS6027" s="10"/>
    </row>
    <row r="6028" spans="26:71" s="4" customFormat="1">
      <c r="Z6028" s="20"/>
      <c r="AK6028" s="20"/>
      <c r="BS6028" s="10"/>
    </row>
    <row r="6029" spans="26:71" s="4" customFormat="1">
      <c r="Z6029" s="20"/>
      <c r="AK6029" s="20"/>
      <c r="BS6029" s="10"/>
    </row>
    <row r="6030" spans="26:71" s="4" customFormat="1">
      <c r="Z6030" s="20"/>
      <c r="AK6030" s="20"/>
      <c r="BS6030" s="10"/>
    </row>
    <row r="6031" spans="26:71" s="4" customFormat="1">
      <c r="Z6031" s="20"/>
      <c r="AK6031" s="20"/>
      <c r="BS6031" s="10"/>
    </row>
    <row r="6032" spans="26:71" s="4" customFormat="1">
      <c r="Z6032" s="20"/>
      <c r="AK6032" s="20"/>
      <c r="BS6032" s="10"/>
    </row>
    <row r="6033" spans="26:114" s="4" customFormat="1">
      <c r="Z6033" s="20"/>
      <c r="AK6033" s="20"/>
      <c r="BS6033" s="10"/>
    </row>
    <row r="6034" spans="26:114" s="4" customFormat="1">
      <c r="Z6034" s="20"/>
      <c r="AK6034" s="20"/>
      <c r="BS6034" s="10"/>
    </row>
    <row r="6035" spans="26:114" s="4" customFormat="1">
      <c r="Z6035" s="20"/>
      <c r="AK6035" s="20"/>
      <c r="AL6035" s="20"/>
      <c r="BS6035" s="10"/>
    </row>
    <row r="6036" spans="26:114" s="4" customFormat="1">
      <c r="Z6036" s="20"/>
      <c r="AK6036" s="20"/>
      <c r="AL6036" s="20"/>
      <c r="BS6036" s="10"/>
    </row>
    <row r="6037" spans="26:114" s="4" customFormat="1">
      <c r="Z6037" s="20"/>
      <c r="AK6037" s="20"/>
      <c r="AL6037" s="20"/>
      <c r="BS6037" s="10"/>
    </row>
    <row r="6038" spans="26:114" s="4" customFormat="1">
      <c r="Z6038" s="20"/>
      <c r="AK6038" s="20"/>
      <c r="AL6038" s="20"/>
      <c r="BS6038" s="10"/>
    </row>
    <row r="6039" spans="26:114" s="4" customFormat="1">
      <c r="Z6039" s="20"/>
      <c r="AK6039" s="20"/>
      <c r="BS6039" s="10"/>
      <c r="DJ6039" s="20"/>
    </row>
    <row r="6040" spans="26:114" s="4" customFormat="1">
      <c r="Z6040" s="20"/>
      <c r="AK6040" s="20"/>
      <c r="AL6040" s="20"/>
      <c r="BS6040" s="10"/>
      <c r="DJ6040" s="20"/>
    </row>
    <row r="6041" spans="26:114" s="4" customFormat="1">
      <c r="Z6041" s="20"/>
      <c r="AK6041" s="20"/>
      <c r="BS6041" s="10"/>
    </row>
    <row r="6042" spans="26:114" s="4" customFormat="1">
      <c r="Z6042" s="20"/>
      <c r="AK6042" s="20"/>
      <c r="AL6042" s="20"/>
      <c r="BS6042" s="10"/>
    </row>
    <row r="6043" spans="26:114" s="4" customFormat="1">
      <c r="Z6043" s="20"/>
      <c r="AK6043" s="20"/>
      <c r="AL6043" s="20"/>
      <c r="BS6043" s="10"/>
    </row>
    <row r="6044" spans="26:114" s="4" customFormat="1">
      <c r="Z6044" s="20"/>
      <c r="AK6044" s="20"/>
      <c r="BS6044" s="10"/>
      <c r="DJ6044" s="20"/>
    </row>
    <row r="6045" spans="26:114" s="4" customFormat="1">
      <c r="Z6045" s="20"/>
      <c r="AK6045" s="20"/>
      <c r="BS6045" s="10"/>
      <c r="DJ6045" s="20"/>
    </row>
    <row r="6046" spans="26:114" s="4" customFormat="1">
      <c r="Z6046" s="20"/>
      <c r="AK6046" s="20"/>
      <c r="BS6046" s="10"/>
      <c r="DJ6046" s="20"/>
    </row>
    <row r="6047" spans="26:114" s="4" customFormat="1">
      <c r="Z6047" s="20"/>
      <c r="AK6047" s="20"/>
      <c r="BS6047" s="10"/>
      <c r="DJ6047" s="20"/>
    </row>
    <row r="6048" spans="26:114" s="4" customFormat="1">
      <c r="Z6048" s="20"/>
      <c r="AK6048" s="20"/>
      <c r="BS6048" s="10"/>
    </row>
    <row r="6049" spans="26:71" s="4" customFormat="1">
      <c r="Z6049" s="20"/>
      <c r="AK6049" s="20"/>
      <c r="BS6049" s="10"/>
    </row>
    <row r="6050" spans="26:71" s="4" customFormat="1">
      <c r="Z6050" s="20"/>
      <c r="AK6050" s="20"/>
      <c r="AL6050" s="20"/>
      <c r="BS6050" s="10"/>
    </row>
    <row r="6051" spans="26:71" s="4" customFormat="1">
      <c r="Z6051" s="20"/>
      <c r="AK6051" s="20"/>
      <c r="AL6051" s="20"/>
      <c r="BS6051" s="10"/>
    </row>
    <row r="6052" spans="26:71" s="4" customFormat="1">
      <c r="Z6052" s="20"/>
      <c r="AK6052" s="20"/>
      <c r="AL6052" s="20"/>
      <c r="BS6052" s="10"/>
    </row>
    <row r="6053" spans="26:71" s="4" customFormat="1">
      <c r="Z6053" s="20"/>
      <c r="AK6053" s="20"/>
      <c r="AL6053" s="20"/>
      <c r="BS6053" s="10"/>
    </row>
    <row r="6054" spans="26:71" s="4" customFormat="1">
      <c r="Z6054" s="20"/>
      <c r="AK6054" s="20"/>
      <c r="AL6054" s="20"/>
      <c r="BS6054" s="10"/>
    </row>
    <row r="6055" spans="26:71" s="4" customFormat="1">
      <c r="Z6055" s="20"/>
      <c r="AK6055" s="20"/>
      <c r="BS6055" s="10"/>
    </row>
    <row r="6056" spans="26:71" s="4" customFormat="1">
      <c r="Z6056" s="20"/>
      <c r="AK6056" s="20"/>
      <c r="BS6056" s="10"/>
    </row>
    <row r="6057" spans="26:71" s="4" customFormat="1">
      <c r="Z6057" s="20"/>
      <c r="AK6057" s="20"/>
      <c r="AL6057" s="20"/>
      <c r="BS6057" s="10"/>
    </row>
    <row r="6058" spans="26:71" s="4" customFormat="1">
      <c r="Z6058" s="20"/>
      <c r="AK6058" s="20"/>
      <c r="AL6058" s="20"/>
      <c r="BS6058" s="10"/>
    </row>
    <row r="6059" spans="26:71" s="4" customFormat="1">
      <c r="Z6059" s="20"/>
      <c r="AK6059" s="20"/>
      <c r="AL6059" s="20"/>
      <c r="BS6059" s="10"/>
    </row>
    <row r="6060" spans="26:71" s="4" customFormat="1">
      <c r="Z6060" s="20"/>
      <c r="AK6060" s="20"/>
      <c r="BS6060" s="10"/>
    </row>
    <row r="6061" spans="26:71" s="4" customFormat="1">
      <c r="Z6061" s="20"/>
      <c r="AK6061" s="20"/>
      <c r="AL6061" s="20"/>
      <c r="BS6061" s="10"/>
    </row>
    <row r="6062" spans="26:71" s="4" customFormat="1">
      <c r="Z6062" s="20"/>
      <c r="AK6062" s="20"/>
      <c r="AL6062" s="20"/>
      <c r="BS6062" s="10"/>
    </row>
    <row r="6063" spans="26:71" s="4" customFormat="1">
      <c r="Z6063" s="20"/>
      <c r="AK6063" s="20"/>
      <c r="AL6063" s="20"/>
      <c r="BS6063" s="10"/>
    </row>
    <row r="6064" spans="26:71" s="4" customFormat="1">
      <c r="Z6064" s="20"/>
      <c r="AK6064" s="20"/>
      <c r="AL6064" s="20"/>
      <c r="BS6064" s="10"/>
    </row>
    <row r="6065" spans="26:71" s="4" customFormat="1">
      <c r="Z6065" s="20"/>
      <c r="AK6065" s="20"/>
      <c r="BS6065" s="10"/>
    </row>
    <row r="6066" spans="26:71" s="4" customFormat="1">
      <c r="Z6066" s="20"/>
      <c r="AK6066" s="20"/>
      <c r="BS6066" s="10"/>
    </row>
    <row r="6067" spans="26:71" s="4" customFormat="1">
      <c r="Z6067" s="20"/>
      <c r="AK6067" s="20"/>
      <c r="AL6067" s="20"/>
      <c r="BS6067" s="10"/>
    </row>
    <row r="6068" spans="26:71" s="4" customFormat="1">
      <c r="Z6068" s="20"/>
      <c r="AK6068" s="20"/>
      <c r="AL6068" s="20"/>
      <c r="BS6068" s="10"/>
    </row>
    <row r="6069" spans="26:71" s="4" customFormat="1">
      <c r="Z6069" s="20"/>
      <c r="AK6069" s="20"/>
      <c r="BS6069" s="10"/>
    </row>
    <row r="6070" spans="26:71" s="4" customFormat="1">
      <c r="Z6070" s="20"/>
      <c r="AK6070" s="20"/>
      <c r="AL6070" s="20"/>
      <c r="BS6070" s="10"/>
    </row>
    <row r="6071" spans="26:71" s="4" customFormat="1">
      <c r="Z6071" s="20"/>
      <c r="AK6071" s="20"/>
      <c r="BS6071" s="10"/>
    </row>
    <row r="6072" spans="26:71" s="4" customFormat="1">
      <c r="Z6072" s="20"/>
      <c r="AK6072" s="20"/>
      <c r="AL6072" s="20"/>
      <c r="BS6072" s="10"/>
    </row>
    <row r="6073" spans="26:71" s="4" customFormat="1">
      <c r="Z6073" s="20"/>
      <c r="AK6073" s="20"/>
      <c r="AL6073" s="20"/>
      <c r="BS6073" s="10"/>
    </row>
    <row r="6074" spans="26:71" s="4" customFormat="1">
      <c r="Z6074" s="20"/>
      <c r="AK6074" s="20"/>
      <c r="AL6074" s="20"/>
      <c r="BS6074" s="10"/>
    </row>
    <row r="6075" spans="26:71" s="4" customFormat="1">
      <c r="Z6075" s="20"/>
      <c r="AK6075" s="20"/>
      <c r="BS6075" s="10"/>
    </row>
    <row r="6076" spans="26:71" s="4" customFormat="1">
      <c r="Z6076" s="20"/>
      <c r="AK6076" s="20"/>
      <c r="BS6076" s="10"/>
    </row>
    <row r="6077" spans="26:71" s="4" customFormat="1">
      <c r="Z6077" s="20"/>
      <c r="AK6077" s="20"/>
      <c r="AL6077" s="20"/>
      <c r="BS6077" s="10"/>
    </row>
    <row r="6078" spans="26:71" s="4" customFormat="1">
      <c r="Z6078" s="20"/>
      <c r="AK6078" s="20"/>
      <c r="AL6078" s="20"/>
      <c r="BS6078" s="10"/>
    </row>
    <row r="6079" spans="26:71" s="4" customFormat="1">
      <c r="Z6079" s="20"/>
      <c r="AK6079" s="20"/>
      <c r="AL6079" s="20"/>
      <c r="BS6079" s="10"/>
    </row>
    <row r="6080" spans="26:71" s="4" customFormat="1">
      <c r="Z6080" s="20"/>
      <c r="AK6080" s="20"/>
      <c r="BS6080" s="10"/>
    </row>
    <row r="6081" spans="26:71" s="4" customFormat="1">
      <c r="Z6081" s="20"/>
      <c r="AK6081" s="20"/>
      <c r="BS6081" s="10"/>
    </row>
    <row r="6082" spans="26:71" s="4" customFormat="1">
      <c r="Z6082" s="20"/>
      <c r="AK6082" s="20"/>
      <c r="BS6082" s="10"/>
    </row>
    <row r="6083" spans="26:71" s="4" customFormat="1">
      <c r="Z6083" s="20"/>
      <c r="AK6083" s="20"/>
      <c r="BS6083" s="10"/>
    </row>
    <row r="6084" spans="26:71" s="4" customFormat="1">
      <c r="Z6084" s="20"/>
      <c r="AK6084" s="20"/>
      <c r="AL6084" s="20"/>
      <c r="BS6084" s="10"/>
    </row>
    <row r="6085" spans="26:71" s="4" customFormat="1">
      <c r="Z6085" s="20"/>
      <c r="AK6085" s="20"/>
      <c r="AL6085" s="20"/>
      <c r="BS6085" s="10"/>
    </row>
    <row r="6086" spans="26:71" s="4" customFormat="1">
      <c r="Z6086" s="20"/>
      <c r="AK6086" s="20"/>
      <c r="AL6086" s="20"/>
      <c r="BS6086" s="10"/>
    </row>
    <row r="6087" spans="26:71" s="4" customFormat="1">
      <c r="Z6087" s="20"/>
      <c r="AK6087" s="20"/>
      <c r="AL6087" s="20"/>
      <c r="BS6087" s="10"/>
    </row>
    <row r="6088" spans="26:71" s="4" customFormat="1">
      <c r="Z6088" s="20"/>
      <c r="AK6088" s="20"/>
      <c r="BS6088" s="10"/>
    </row>
    <row r="6089" spans="26:71" s="4" customFormat="1">
      <c r="Z6089" s="20"/>
      <c r="AK6089" s="20"/>
      <c r="BS6089" s="10"/>
    </row>
    <row r="6090" spans="26:71" s="4" customFormat="1">
      <c r="Z6090" s="20"/>
      <c r="AK6090" s="20"/>
      <c r="BS6090" s="10"/>
    </row>
    <row r="6091" spans="26:71" s="4" customFormat="1">
      <c r="Z6091" s="20"/>
      <c r="AK6091" s="20"/>
      <c r="AL6091" s="20"/>
      <c r="BS6091" s="10"/>
    </row>
    <row r="6092" spans="26:71" s="4" customFormat="1">
      <c r="Z6092" s="20"/>
      <c r="AK6092" s="20"/>
      <c r="AL6092" s="20"/>
      <c r="BS6092" s="10"/>
    </row>
    <row r="6093" spans="26:71" s="4" customFormat="1">
      <c r="Z6093" s="20"/>
      <c r="AK6093" s="20"/>
      <c r="AL6093" s="20"/>
      <c r="BS6093" s="10"/>
    </row>
    <row r="6094" spans="26:71" s="4" customFormat="1">
      <c r="Z6094" s="20"/>
      <c r="AK6094" s="20"/>
      <c r="AL6094" s="20"/>
      <c r="BS6094" s="10"/>
    </row>
    <row r="6095" spans="26:71" s="4" customFormat="1">
      <c r="Z6095" s="20"/>
      <c r="AK6095" s="20"/>
      <c r="AL6095" s="20"/>
      <c r="BS6095" s="10"/>
    </row>
    <row r="6096" spans="26:71" s="4" customFormat="1">
      <c r="Z6096" s="20"/>
      <c r="AK6096" s="20"/>
      <c r="AL6096" s="20"/>
      <c r="BS6096" s="10"/>
    </row>
    <row r="6097" spans="26:114" s="4" customFormat="1">
      <c r="Z6097" s="20"/>
      <c r="AK6097" s="20"/>
      <c r="AL6097" s="20"/>
      <c r="BS6097" s="10"/>
    </row>
    <row r="6098" spans="26:114" s="4" customFormat="1">
      <c r="Z6098" s="20"/>
      <c r="AK6098" s="20"/>
      <c r="AL6098" s="20"/>
      <c r="BS6098" s="10"/>
    </row>
    <row r="6099" spans="26:114" s="4" customFormat="1">
      <c r="Z6099" s="20"/>
      <c r="AK6099" s="20"/>
      <c r="AL6099" s="20"/>
      <c r="BS6099" s="10"/>
      <c r="DJ6099" s="20"/>
    </row>
    <row r="6100" spans="26:114" s="4" customFormat="1">
      <c r="Z6100" s="20"/>
      <c r="AK6100" s="20"/>
      <c r="AL6100" s="20"/>
      <c r="BS6100" s="10"/>
    </row>
    <row r="6101" spans="26:114" s="4" customFormat="1">
      <c r="Z6101" s="20"/>
      <c r="AK6101" s="20"/>
      <c r="AL6101" s="20"/>
      <c r="BS6101" s="10"/>
    </row>
    <row r="6102" spans="26:114" s="4" customFormat="1">
      <c r="Z6102" s="20"/>
      <c r="AK6102" s="20"/>
      <c r="AL6102" s="20"/>
      <c r="BS6102" s="10"/>
    </row>
    <row r="6103" spans="26:114" s="4" customFormat="1">
      <c r="Z6103" s="20"/>
      <c r="AK6103" s="20"/>
      <c r="AL6103" s="20"/>
      <c r="BS6103" s="10"/>
      <c r="DJ6103" s="20"/>
    </row>
    <row r="6104" spans="26:114" s="4" customFormat="1">
      <c r="Z6104" s="20"/>
      <c r="AK6104" s="20"/>
      <c r="AL6104" s="20"/>
      <c r="BS6104" s="10"/>
    </row>
    <row r="6105" spans="26:114" s="4" customFormat="1">
      <c r="Z6105" s="20"/>
      <c r="AK6105" s="20"/>
      <c r="AL6105" s="20"/>
      <c r="BS6105" s="10"/>
    </row>
    <row r="6106" spans="26:114" s="4" customFormat="1">
      <c r="Z6106" s="20"/>
      <c r="AK6106" s="20"/>
      <c r="AL6106" s="20"/>
      <c r="BS6106" s="10"/>
    </row>
    <row r="6107" spans="26:114" s="4" customFormat="1">
      <c r="Z6107" s="20"/>
      <c r="AK6107" s="20"/>
      <c r="AL6107" s="20"/>
      <c r="BS6107" s="10"/>
    </row>
    <row r="6108" spans="26:114" s="4" customFormat="1">
      <c r="Z6108" s="20"/>
      <c r="AK6108" s="20"/>
      <c r="AL6108" s="20"/>
      <c r="BS6108" s="10"/>
    </row>
    <row r="6109" spans="26:114" s="4" customFormat="1">
      <c r="Z6109" s="20"/>
      <c r="AK6109" s="20"/>
      <c r="AL6109" s="20"/>
      <c r="BS6109" s="10"/>
    </row>
    <row r="6110" spans="26:114" s="4" customFormat="1">
      <c r="Z6110" s="20"/>
      <c r="AK6110" s="20"/>
      <c r="AL6110" s="20"/>
      <c r="BS6110" s="10"/>
    </row>
    <row r="6111" spans="26:114" s="4" customFormat="1">
      <c r="Z6111" s="20"/>
      <c r="AK6111" s="20"/>
      <c r="AL6111" s="20"/>
      <c r="BS6111" s="10"/>
    </row>
    <row r="6112" spans="26:114" s="4" customFormat="1">
      <c r="Z6112" s="20"/>
      <c r="AK6112" s="20"/>
      <c r="AL6112" s="20"/>
      <c r="BS6112" s="10"/>
    </row>
    <row r="6113" spans="26:71" s="4" customFormat="1">
      <c r="Z6113" s="20"/>
      <c r="AK6113" s="20"/>
      <c r="AL6113" s="20"/>
      <c r="BS6113" s="10"/>
    </row>
    <row r="6114" spans="26:71" s="4" customFormat="1">
      <c r="Z6114" s="20"/>
      <c r="AK6114" s="20"/>
      <c r="AL6114" s="20"/>
      <c r="BS6114" s="10"/>
    </row>
    <row r="6115" spans="26:71" s="4" customFormat="1">
      <c r="Z6115" s="20"/>
      <c r="AK6115" s="20"/>
      <c r="AL6115" s="20"/>
      <c r="BS6115" s="10"/>
    </row>
    <row r="6116" spans="26:71" s="4" customFormat="1">
      <c r="Z6116" s="20"/>
      <c r="AK6116" s="20"/>
      <c r="AL6116" s="20"/>
      <c r="BS6116" s="10"/>
    </row>
    <row r="6117" spans="26:71" s="4" customFormat="1">
      <c r="Z6117" s="20"/>
      <c r="AK6117" s="20"/>
      <c r="AL6117" s="20"/>
      <c r="BS6117" s="10"/>
    </row>
    <row r="6118" spans="26:71" s="4" customFormat="1">
      <c r="Z6118" s="20"/>
      <c r="AK6118" s="20"/>
      <c r="AL6118" s="20"/>
      <c r="BS6118" s="10"/>
    </row>
    <row r="6119" spans="26:71" s="4" customFormat="1">
      <c r="Z6119" s="20"/>
      <c r="AK6119" s="20"/>
      <c r="AL6119" s="20"/>
      <c r="BS6119" s="10"/>
    </row>
    <row r="6120" spans="26:71" s="4" customFormat="1">
      <c r="Z6120" s="20"/>
      <c r="AK6120" s="20"/>
      <c r="AL6120" s="20"/>
      <c r="BS6120" s="10"/>
    </row>
    <row r="6121" spans="26:71" s="4" customFormat="1">
      <c r="Z6121" s="20"/>
      <c r="AK6121" s="20"/>
      <c r="BS6121" s="10"/>
    </row>
    <row r="6122" spans="26:71" s="4" customFormat="1">
      <c r="Z6122" s="20"/>
      <c r="AK6122" s="20"/>
      <c r="AL6122" s="20"/>
      <c r="BS6122" s="10"/>
    </row>
    <row r="6123" spans="26:71" s="4" customFormat="1">
      <c r="Z6123" s="20"/>
      <c r="AK6123" s="20"/>
      <c r="AL6123" s="20"/>
      <c r="BS6123" s="10"/>
    </row>
    <row r="6124" spans="26:71" s="4" customFormat="1">
      <c r="Z6124" s="20"/>
      <c r="AK6124" s="20"/>
      <c r="AL6124" s="20"/>
      <c r="BS6124" s="10"/>
    </row>
    <row r="6125" spans="26:71" s="4" customFormat="1">
      <c r="Z6125" s="20"/>
      <c r="AK6125" s="20"/>
      <c r="AL6125" s="20"/>
      <c r="BS6125" s="10"/>
    </row>
    <row r="6126" spans="26:71" s="4" customFormat="1">
      <c r="Z6126" s="20"/>
      <c r="AK6126" s="20"/>
      <c r="AL6126" s="20"/>
      <c r="BS6126" s="10"/>
    </row>
    <row r="6127" spans="26:71" s="4" customFormat="1">
      <c r="Z6127" s="20"/>
      <c r="AK6127" s="20"/>
      <c r="AL6127" s="20"/>
      <c r="BS6127" s="10"/>
    </row>
    <row r="6128" spans="26:71" s="4" customFormat="1">
      <c r="Z6128" s="20"/>
      <c r="AK6128" s="20"/>
      <c r="AL6128" s="20"/>
      <c r="BS6128" s="10"/>
    </row>
    <row r="6129" spans="26:71" s="4" customFormat="1">
      <c r="Z6129" s="20"/>
      <c r="AK6129" s="20"/>
      <c r="AL6129" s="20"/>
      <c r="BS6129" s="10"/>
    </row>
    <row r="6130" spans="26:71" s="4" customFormat="1">
      <c r="Z6130" s="20"/>
      <c r="AK6130" s="20"/>
      <c r="AL6130" s="20"/>
      <c r="BS6130" s="10"/>
    </row>
    <row r="6131" spans="26:71" s="4" customFormat="1">
      <c r="Z6131" s="20"/>
      <c r="AK6131" s="20"/>
      <c r="AL6131" s="20"/>
      <c r="BS6131" s="10"/>
    </row>
    <row r="6132" spans="26:71" s="4" customFormat="1">
      <c r="Z6132" s="20"/>
      <c r="AK6132" s="20"/>
      <c r="AL6132" s="20"/>
      <c r="BS6132" s="10"/>
    </row>
    <row r="6133" spans="26:71" s="4" customFormat="1">
      <c r="Z6133" s="20"/>
      <c r="AK6133" s="20"/>
      <c r="AL6133" s="20"/>
      <c r="BS6133" s="10"/>
    </row>
    <row r="6134" spans="26:71" s="4" customFormat="1">
      <c r="Z6134" s="20"/>
      <c r="AK6134" s="20"/>
      <c r="AL6134" s="20"/>
      <c r="BS6134" s="10"/>
    </row>
    <row r="6135" spans="26:71" s="4" customFormat="1">
      <c r="Z6135" s="20"/>
      <c r="AK6135" s="20"/>
      <c r="AL6135" s="20"/>
      <c r="BS6135" s="10"/>
    </row>
    <row r="6136" spans="26:71" s="4" customFormat="1">
      <c r="Z6136" s="20"/>
      <c r="AK6136" s="20"/>
      <c r="AL6136" s="20"/>
      <c r="BS6136" s="10"/>
    </row>
    <row r="6137" spans="26:71" s="4" customFormat="1">
      <c r="Z6137" s="20"/>
      <c r="AK6137" s="20"/>
      <c r="AL6137" s="20"/>
      <c r="BS6137" s="10"/>
    </row>
    <row r="6138" spans="26:71" s="4" customFormat="1">
      <c r="Z6138" s="20"/>
      <c r="AK6138" s="20"/>
      <c r="AL6138" s="20"/>
      <c r="BS6138" s="10"/>
    </row>
    <row r="6139" spans="26:71" s="4" customFormat="1">
      <c r="Z6139" s="20"/>
      <c r="AK6139" s="20"/>
      <c r="AL6139" s="20"/>
      <c r="BS6139" s="10"/>
    </row>
    <row r="6140" spans="26:71" s="4" customFormat="1">
      <c r="Z6140" s="20"/>
      <c r="AK6140" s="20"/>
      <c r="AL6140" s="20"/>
      <c r="BS6140" s="10"/>
    </row>
    <row r="6141" spans="26:71" s="4" customFormat="1">
      <c r="Z6141" s="20"/>
      <c r="AK6141" s="20"/>
      <c r="BS6141" s="10"/>
    </row>
    <row r="6142" spans="26:71" s="4" customFormat="1">
      <c r="Z6142" s="20"/>
      <c r="AK6142" s="20"/>
      <c r="AL6142" s="20"/>
      <c r="BS6142" s="10"/>
    </row>
    <row r="6143" spans="26:71" s="4" customFormat="1">
      <c r="Z6143" s="20"/>
      <c r="AK6143" s="20"/>
      <c r="AL6143" s="20"/>
      <c r="BS6143" s="10"/>
    </row>
    <row r="6144" spans="26:71" s="4" customFormat="1">
      <c r="Z6144" s="20"/>
      <c r="AK6144" s="20"/>
      <c r="AL6144" s="20"/>
      <c r="BS6144" s="10"/>
    </row>
    <row r="6145" spans="26:114" s="4" customFormat="1">
      <c r="Z6145" s="20"/>
      <c r="AK6145" s="20"/>
      <c r="AL6145" s="20"/>
      <c r="BS6145" s="10"/>
    </row>
    <row r="6146" spans="26:114" s="4" customFormat="1">
      <c r="Z6146" s="20"/>
      <c r="AK6146" s="20"/>
      <c r="AL6146" s="20"/>
      <c r="BS6146" s="10"/>
    </row>
    <row r="6147" spans="26:114" s="4" customFormat="1">
      <c r="Z6147" s="20"/>
      <c r="AK6147" s="20"/>
      <c r="AL6147" s="20"/>
      <c r="BS6147" s="10"/>
    </row>
    <row r="6148" spans="26:114" s="4" customFormat="1">
      <c r="Z6148" s="20"/>
      <c r="AK6148" s="20"/>
      <c r="AL6148" s="20"/>
      <c r="BS6148" s="10"/>
    </row>
    <row r="6149" spans="26:114" s="4" customFormat="1">
      <c r="Z6149" s="20"/>
      <c r="AK6149" s="20"/>
      <c r="AL6149" s="20"/>
      <c r="BS6149" s="10"/>
    </row>
    <row r="6150" spans="26:114" s="4" customFormat="1">
      <c r="Z6150" s="20"/>
      <c r="AK6150" s="20"/>
      <c r="AL6150" s="20"/>
      <c r="BS6150" s="10"/>
    </row>
    <row r="6151" spans="26:114" s="4" customFormat="1">
      <c r="Z6151" s="20"/>
      <c r="AK6151" s="20"/>
      <c r="AL6151" s="20"/>
      <c r="BS6151" s="10"/>
    </row>
    <row r="6152" spans="26:114" s="4" customFormat="1">
      <c r="Z6152" s="20"/>
      <c r="AK6152" s="20"/>
      <c r="AL6152" s="20"/>
      <c r="BS6152" s="10"/>
    </row>
    <row r="6153" spans="26:114" s="4" customFormat="1">
      <c r="Z6153" s="20"/>
      <c r="AK6153" s="20"/>
      <c r="AL6153" s="20"/>
      <c r="BS6153" s="10"/>
    </row>
    <row r="6154" spans="26:114" s="4" customFormat="1">
      <c r="Z6154" s="20"/>
      <c r="AK6154" s="20"/>
      <c r="AL6154" s="20"/>
      <c r="BS6154" s="10"/>
    </row>
    <row r="6155" spans="26:114" s="4" customFormat="1">
      <c r="Z6155" s="20"/>
      <c r="AK6155" s="20"/>
      <c r="AL6155" s="20"/>
      <c r="BS6155" s="10"/>
    </row>
    <row r="6156" spans="26:114" s="4" customFormat="1">
      <c r="Z6156" s="20"/>
      <c r="AK6156" s="20"/>
      <c r="AL6156" s="20"/>
      <c r="BS6156" s="10"/>
      <c r="DJ6156" s="20"/>
    </row>
    <row r="6157" spans="26:114" s="4" customFormat="1">
      <c r="Z6157" s="20"/>
      <c r="AK6157" s="20"/>
      <c r="AL6157" s="20"/>
      <c r="BS6157" s="10"/>
    </row>
    <row r="6158" spans="26:114" s="4" customFormat="1">
      <c r="Z6158" s="20"/>
      <c r="AK6158" s="20"/>
      <c r="AL6158" s="20"/>
      <c r="BS6158" s="10"/>
    </row>
    <row r="6159" spans="26:114" s="4" customFormat="1">
      <c r="Z6159" s="20"/>
      <c r="AK6159" s="20"/>
      <c r="AL6159" s="20"/>
      <c r="BS6159" s="10"/>
    </row>
    <row r="6160" spans="26:114" s="4" customFormat="1">
      <c r="Z6160" s="20"/>
      <c r="AK6160" s="20"/>
      <c r="BS6160" s="10"/>
    </row>
    <row r="6161" spans="26:114" s="4" customFormat="1">
      <c r="Z6161" s="20"/>
      <c r="AK6161" s="20"/>
      <c r="AL6161" s="20"/>
      <c r="BS6161" s="10"/>
    </row>
    <row r="6162" spans="26:114" s="4" customFormat="1">
      <c r="Z6162" s="20"/>
      <c r="AK6162" s="20"/>
      <c r="AL6162" s="20"/>
      <c r="BS6162" s="10"/>
    </row>
    <row r="6163" spans="26:114" s="4" customFormat="1">
      <c r="Z6163" s="20"/>
      <c r="AK6163" s="20"/>
      <c r="AL6163" s="20"/>
      <c r="BS6163" s="10"/>
    </row>
    <row r="6164" spans="26:114" s="4" customFormat="1">
      <c r="Z6164" s="20"/>
      <c r="AK6164" s="20"/>
      <c r="AL6164" s="20"/>
      <c r="BS6164" s="10"/>
    </row>
    <row r="6165" spans="26:114" s="4" customFormat="1">
      <c r="Z6165" s="20"/>
      <c r="AK6165" s="20"/>
      <c r="AL6165" s="20"/>
      <c r="BS6165" s="10"/>
    </row>
    <row r="6166" spans="26:114" s="4" customFormat="1">
      <c r="Z6166" s="20"/>
      <c r="AK6166" s="20"/>
      <c r="AL6166" s="20"/>
      <c r="BS6166" s="10"/>
    </row>
    <row r="6167" spans="26:114" s="4" customFormat="1">
      <c r="Z6167" s="20"/>
      <c r="AK6167" s="20"/>
      <c r="AL6167" s="20"/>
      <c r="BS6167" s="10"/>
    </row>
    <row r="6168" spans="26:114" s="4" customFormat="1">
      <c r="Z6168" s="20"/>
      <c r="AK6168" s="20"/>
      <c r="AL6168" s="20"/>
      <c r="BS6168" s="10"/>
    </row>
    <row r="6169" spans="26:114" s="4" customFormat="1">
      <c r="Z6169" s="20"/>
      <c r="AK6169" s="20"/>
      <c r="AL6169" s="20"/>
      <c r="BS6169" s="10"/>
    </row>
    <row r="6170" spans="26:114" s="4" customFormat="1">
      <c r="Z6170" s="20"/>
      <c r="AK6170" s="20"/>
      <c r="AL6170" s="20"/>
      <c r="BS6170" s="10"/>
    </row>
    <row r="6171" spans="26:114" s="4" customFormat="1">
      <c r="Z6171" s="20"/>
      <c r="AK6171" s="20"/>
      <c r="AL6171" s="20"/>
      <c r="BS6171" s="10"/>
    </row>
    <row r="6172" spans="26:114" s="4" customFormat="1">
      <c r="Z6172" s="20"/>
      <c r="AK6172" s="20"/>
      <c r="AL6172" s="20"/>
      <c r="BS6172" s="10"/>
    </row>
    <row r="6173" spans="26:114" s="4" customFormat="1">
      <c r="Z6173" s="20"/>
      <c r="AK6173" s="20"/>
      <c r="AL6173" s="20"/>
      <c r="BS6173" s="10"/>
      <c r="DJ6173" s="20"/>
    </row>
    <row r="6174" spans="26:114" s="4" customFormat="1">
      <c r="Z6174" s="20"/>
      <c r="AK6174" s="20"/>
      <c r="AL6174" s="20"/>
      <c r="BS6174" s="10"/>
      <c r="DJ6174" s="20"/>
    </row>
    <row r="6175" spans="26:114" s="4" customFormat="1">
      <c r="Z6175" s="20"/>
      <c r="AK6175" s="20"/>
      <c r="AL6175" s="20"/>
      <c r="BS6175" s="10"/>
    </row>
    <row r="6176" spans="26:114" s="4" customFormat="1">
      <c r="Z6176" s="20"/>
      <c r="AK6176" s="20"/>
      <c r="AL6176" s="20"/>
      <c r="BS6176" s="10"/>
    </row>
    <row r="6177" spans="26:114" s="4" customFormat="1">
      <c r="Z6177" s="20"/>
      <c r="AK6177" s="20"/>
      <c r="AL6177" s="20"/>
      <c r="BS6177" s="10"/>
    </row>
    <row r="6178" spans="26:114" s="4" customFormat="1">
      <c r="Z6178" s="20"/>
      <c r="AK6178" s="20"/>
      <c r="AL6178" s="20"/>
      <c r="BS6178" s="10"/>
    </row>
    <row r="6179" spans="26:114" s="4" customFormat="1">
      <c r="Z6179" s="20"/>
      <c r="AK6179" s="20"/>
      <c r="AL6179" s="20"/>
      <c r="BS6179" s="10"/>
    </row>
    <row r="6180" spans="26:114" s="4" customFormat="1">
      <c r="Z6180" s="20"/>
      <c r="AK6180" s="20"/>
      <c r="AL6180" s="20"/>
      <c r="BS6180" s="10"/>
    </row>
    <row r="6181" spans="26:114" s="4" customFormat="1">
      <c r="Z6181" s="20"/>
      <c r="AK6181" s="20"/>
      <c r="AL6181" s="20"/>
      <c r="BS6181" s="10"/>
    </row>
    <row r="6182" spans="26:114" s="4" customFormat="1">
      <c r="Z6182" s="20"/>
      <c r="AK6182" s="20"/>
      <c r="AL6182" s="20"/>
      <c r="BS6182" s="10"/>
    </row>
    <row r="6183" spans="26:114" s="4" customFormat="1">
      <c r="Z6183" s="20"/>
      <c r="AK6183" s="20"/>
      <c r="AL6183" s="20"/>
      <c r="BS6183" s="10"/>
    </row>
    <row r="6184" spans="26:114" s="4" customFormat="1">
      <c r="Z6184" s="20"/>
      <c r="AK6184" s="20"/>
      <c r="AL6184" s="20"/>
      <c r="BS6184" s="10"/>
    </row>
    <row r="6185" spans="26:114" s="4" customFormat="1">
      <c r="Z6185" s="20"/>
      <c r="AK6185" s="20"/>
      <c r="AL6185" s="20"/>
      <c r="BS6185" s="10"/>
    </row>
    <row r="6186" spans="26:114" s="4" customFormat="1">
      <c r="Z6186" s="20"/>
      <c r="AK6186" s="20"/>
      <c r="AL6186" s="20"/>
      <c r="BS6186" s="10"/>
    </row>
    <row r="6187" spans="26:114" s="4" customFormat="1">
      <c r="Z6187" s="20"/>
      <c r="AK6187" s="20"/>
      <c r="AL6187" s="20"/>
      <c r="BS6187" s="10"/>
      <c r="DJ6187" s="20"/>
    </row>
    <row r="6188" spans="26:114" s="4" customFormat="1">
      <c r="Z6188" s="20"/>
      <c r="AK6188" s="20"/>
      <c r="AL6188" s="20"/>
      <c r="BS6188" s="10"/>
    </row>
    <row r="6189" spans="26:114" s="4" customFormat="1">
      <c r="Z6189" s="20"/>
      <c r="AK6189" s="20"/>
      <c r="AL6189" s="20"/>
      <c r="BS6189" s="10"/>
      <c r="DJ6189" s="20"/>
    </row>
    <row r="6190" spans="26:114" s="4" customFormat="1">
      <c r="Z6190" s="20"/>
      <c r="AK6190" s="20"/>
      <c r="AL6190" s="20"/>
      <c r="BS6190" s="10"/>
    </row>
    <row r="6191" spans="26:114" s="4" customFormat="1">
      <c r="Z6191" s="20"/>
      <c r="AK6191" s="20"/>
      <c r="AL6191" s="20"/>
      <c r="BS6191" s="10"/>
    </row>
    <row r="6192" spans="26:114" s="4" customFormat="1">
      <c r="Z6192" s="20"/>
      <c r="AK6192" s="20"/>
      <c r="AL6192" s="20"/>
      <c r="BS6192" s="10"/>
    </row>
    <row r="6193" spans="26:114" s="4" customFormat="1">
      <c r="Z6193" s="20"/>
      <c r="AK6193" s="20"/>
      <c r="AL6193" s="20"/>
      <c r="BS6193" s="10"/>
    </row>
    <row r="6194" spans="26:114" s="4" customFormat="1">
      <c r="Z6194" s="20"/>
      <c r="AK6194" s="20"/>
      <c r="AL6194" s="20"/>
      <c r="BS6194" s="10"/>
    </row>
    <row r="6195" spans="26:114" s="4" customFormat="1">
      <c r="Z6195" s="20"/>
      <c r="AK6195" s="20"/>
      <c r="AL6195" s="20"/>
      <c r="BS6195" s="10"/>
      <c r="DJ6195" s="20"/>
    </row>
    <row r="6196" spans="26:114" s="4" customFormat="1">
      <c r="Z6196" s="20"/>
      <c r="AK6196" s="20"/>
      <c r="AL6196" s="20"/>
      <c r="BS6196" s="10"/>
    </row>
    <row r="6197" spans="26:114" s="4" customFormat="1">
      <c r="Z6197" s="20"/>
      <c r="AK6197" s="20"/>
      <c r="AL6197" s="20"/>
      <c r="BS6197" s="10"/>
    </row>
    <row r="6198" spans="26:114" s="4" customFormat="1">
      <c r="Z6198" s="20"/>
      <c r="AK6198" s="20"/>
      <c r="AL6198" s="20"/>
      <c r="BS6198" s="10"/>
    </row>
    <row r="6199" spans="26:114" s="4" customFormat="1">
      <c r="Z6199" s="20"/>
      <c r="AK6199" s="20"/>
      <c r="AL6199" s="20"/>
      <c r="BS6199" s="10"/>
    </row>
    <row r="6200" spans="26:114" s="4" customFormat="1">
      <c r="Z6200" s="20"/>
      <c r="AK6200" s="20"/>
      <c r="AL6200" s="20"/>
      <c r="BS6200" s="10"/>
    </row>
    <row r="6201" spans="26:114" s="4" customFormat="1">
      <c r="Z6201" s="20"/>
      <c r="AK6201" s="20"/>
      <c r="AL6201" s="20"/>
      <c r="BS6201" s="10"/>
    </row>
    <row r="6202" spans="26:114" s="4" customFormat="1">
      <c r="Z6202" s="20"/>
      <c r="AK6202" s="20"/>
      <c r="AL6202" s="20"/>
      <c r="BS6202" s="10"/>
    </row>
    <row r="6203" spans="26:114" s="4" customFormat="1">
      <c r="Z6203" s="20"/>
      <c r="AK6203" s="20"/>
      <c r="BS6203" s="10"/>
    </row>
    <row r="6204" spans="26:114" s="4" customFormat="1">
      <c r="Z6204" s="20"/>
      <c r="AK6204" s="20"/>
      <c r="AL6204" s="20"/>
      <c r="BS6204" s="10"/>
    </row>
    <row r="6205" spans="26:114" s="4" customFormat="1">
      <c r="Z6205" s="20"/>
      <c r="AK6205" s="20"/>
      <c r="AL6205" s="20"/>
      <c r="BS6205" s="10"/>
    </row>
    <row r="6206" spans="26:114" s="4" customFormat="1">
      <c r="Z6206" s="20"/>
      <c r="AK6206" s="20"/>
      <c r="AL6206" s="20"/>
      <c r="BS6206" s="10"/>
    </row>
    <row r="6207" spans="26:114" s="4" customFormat="1">
      <c r="Z6207" s="20"/>
      <c r="AK6207" s="20"/>
      <c r="AL6207" s="20"/>
      <c r="BS6207" s="10"/>
    </row>
    <row r="6208" spans="26:114" s="4" customFormat="1">
      <c r="Z6208" s="20"/>
      <c r="AK6208" s="20"/>
      <c r="AL6208" s="20"/>
      <c r="BS6208" s="10"/>
    </row>
    <row r="6209" spans="26:114" s="4" customFormat="1">
      <c r="Z6209" s="20"/>
      <c r="AK6209" s="20"/>
      <c r="AL6209" s="20"/>
      <c r="BS6209" s="10"/>
    </row>
    <row r="6210" spans="26:114" s="4" customFormat="1">
      <c r="Z6210" s="20"/>
      <c r="AK6210" s="20"/>
      <c r="AL6210" s="20"/>
      <c r="BS6210" s="10"/>
      <c r="DJ6210" s="20"/>
    </row>
    <row r="6211" spans="26:114" s="4" customFormat="1">
      <c r="Z6211" s="20"/>
      <c r="AK6211" s="20"/>
      <c r="AL6211" s="20"/>
      <c r="BS6211" s="10"/>
    </row>
    <row r="6212" spans="26:114" s="4" customFormat="1">
      <c r="Z6212" s="20"/>
      <c r="AK6212" s="20"/>
      <c r="AL6212" s="20"/>
      <c r="BS6212" s="10"/>
    </row>
    <row r="6213" spans="26:114" s="4" customFormat="1">
      <c r="Z6213" s="20"/>
      <c r="AK6213" s="20"/>
      <c r="AL6213" s="20"/>
      <c r="BS6213" s="10"/>
    </row>
    <row r="6214" spans="26:114" s="4" customFormat="1">
      <c r="Z6214" s="20"/>
      <c r="AK6214" s="20"/>
      <c r="AL6214" s="20"/>
      <c r="BS6214" s="10"/>
    </row>
    <row r="6215" spans="26:114" s="4" customFormat="1">
      <c r="Z6215" s="20"/>
      <c r="AK6215" s="20"/>
      <c r="AL6215" s="20"/>
      <c r="BS6215" s="10"/>
    </row>
    <row r="6216" spans="26:114" s="4" customFormat="1">
      <c r="Z6216" s="20"/>
      <c r="AK6216" s="20"/>
      <c r="AL6216" s="20"/>
      <c r="BS6216" s="10"/>
    </row>
    <row r="6217" spans="26:114" s="4" customFormat="1">
      <c r="Z6217" s="20"/>
      <c r="AK6217" s="20"/>
      <c r="AL6217" s="20"/>
      <c r="BS6217" s="10"/>
    </row>
    <row r="6218" spans="26:114" s="4" customFormat="1">
      <c r="Z6218" s="20"/>
      <c r="AK6218" s="20"/>
      <c r="AL6218" s="20"/>
      <c r="BS6218" s="10"/>
    </row>
    <row r="6219" spans="26:114" s="4" customFormat="1">
      <c r="Z6219" s="20"/>
      <c r="AK6219" s="20"/>
      <c r="AL6219" s="20"/>
      <c r="BS6219" s="10"/>
    </row>
    <row r="6220" spans="26:114" s="4" customFormat="1">
      <c r="Z6220" s="20"/>
      <c r="AK6220" s="20"/>
      <c r="AL6220" s="20"/>
      <c r="BS6220" s="10"/>
    </row>
    <row r="6221" spans="26:114" s="4" customFormat="1">
      <c r="Z6221" s="20"/>
      <c r="AK6221" s="20"/>
      <c r="AL6221" s="20"/>
      <c r="BS6221" s="10"/>
    </row>
    <row r="6222" spans="26:114" s="4" customFormat="1">
      <c r="Z6222" s="20"/>
      <c r="AK6222" s="20"/>
      <c r="AL6222" s="20"/>
      <c r="BS6222" s="10"/>
    </row>
    <row r="6223" spans="26:114" s="4" customFormat="1">
      <c r="Z6223" s="20"/>
      <c r="AK6223" s="20"/>
      <c r="AL6223" s="20"/>
      <c r="BS6223" s="10"/>
    </row>
    <row r="6224" spans="26:114" s="4" customFormat="1">
      <c r="Z6224" s="20"/>
      <c r="AK6224" s="20"/>
      <c r="AL6224" s="20"/>
      <c r="BS6224" s="10"/>
    </row>
    <row r="6225" spans="26:71" s="4" customFormat="1">
      <c r="Z6225" s="20"/>
      <c r="AK6225" s="20"/>
      <c r="AL6225" s="20"/>
      <c r="BS6225" s="10"/>
    </row>
    <row r="6226" spans="26:71" s="4" customFormat="1">
      <c r="Z6226" s="20"/>
      <c r="AK6226" s="20"/>
      <c r="AL6226" s="20"/>
      <c r="BS6226" s="10"/>
    </row>
    <row r="6227" spans="26:71" s="4" customFormat="1">
      <c r="Z6227" s="20"/>
      <c r="AK6227" s="20"/>
      <c r="AL6227" s="20"/>
      <c r="BS6227" s="10"/>
    </row>
    <row r="6228" spans="26:71" s="4" customFormat="1">
      <c r="Z6228" s="20"/>
      <c r="AK6228" s="20"/>
      <c r="AL6228" s="20"/>
      <c r="BS6228" s="10"/>
    </row>
    <row r="6229" spans="26:71" s="4" customFormat="1">
      <c r="Z6229" s="20"/>
      <c r="AK6229" s="20"/>
      <c r="AL6229" s="20"/>
      <c r="BS6229" s="10"/>
    </row>
    <row r="6230" spans="26:71" s="4" customFormat="1">
      <c r="Z6230" s="20"/>
      <c r="AK6230" s="20"/>
      <c r="AL6230" s="20"/>
      <c r="BS6230" s="10"/>
    </row>
    <row r="6231" spans="26:71" s="4" customFormat="1">
      <c r="Z6231" s="20"/>
      <c r="AK6231" s="20"/>
      <c r="BS6231" s="10"/>
    </row>
    <row r="6232" spans="26:71" s="4" customFormat="1">
      <c r="Z6232" s="20"/>
      <c r="AK6232" s="20"/>
      <c r="AL6232" s="20"/>
      <c r="BS6232" s="10"/>
    </row>
    <row r="6233" spans="26:71" s="4" customFormat="1">
      <c r="Z6233" s="20"/>
      <c r="AK6233" s="20"/>
      <c r="AL6233" s="20"/>
      <c r="BS6233" s="10"/>
    </row>
    <row r="6234" spans="26:71" s="4" customFormat="1">
      <c r="Z6234" s="20"/>
      <c r="AK6234" s="20"/>
      <c r="AL6234" s="20"/>
      <c r="BS6234" s="10"/>
    </row>
    <row r="6235" spans="26:71" s="4" customFormat="1">
      <c r="Z6235" s="20"/>
      <c r="AK6235" s="20"/>
      <c r="AL6235" s="20"/>
      <c r="BS6235" s="10"/>
    </row>
    <row r="6236" spans="26:71" s="4" customFormat="1">
      <c r="Z6236" s="20"/>
      <c r="AK6236" s="20"/>
      <c r="AL6236" s="20"/>
      <c r="BS6236" s="10"/>
    </row>
    <row r="6237" spans="26:71" s="4" customFormat="1">
      <c r="Z6237" s="20"/>
      <c r="AK6237" s="20"/>
      <c r="AL6237" s="20"/>
      <c r="BS6237" s="10"/>
    </row>
    <row r="6238" spans="26:71" s="4" customFormat="1">
      <c r="Z6238" s="20"/>
      <c r="AK6238" s="20"/>
      <c r="AL6238" s="20"/>
      <c r="BS6238" s="10"/>
    </row>
    <row r="6239" spans="26:71" s="4" customFormat="1">
      <c r="Z6239" s="20"/>
      <c r="AK6239" s="20"/>
      <c r="AL6239" s="20"/>
      <c r="BS6239" s="10"/>
    </row>
    <row r="6240" spans="26:71" s="4" customFormat="1">
      <c r="Z6240" s="20"/>
      <c r="AK6240" s="20"/>
      <c r="AL6240" s="20"/>
      <c r="BS6240" s="10"/>
    </row>
    <row r="6241" spans="26:114" s="4" customFormat="1">
      <c r="Z6241" s="20"/>
      <c r="AK6241" s="20"/>
      <c r="AL6241" s="20"/>
      <c r="BS6241" s="10"/>
    </row>
    <row r="6242" spans="26:114" s="4" customFormat="1">
      <c r="Z6242" s="20"/>
      <c r="AK6242" s="20"/>
      <c r="AL6242" s="20"/>
      <c r="BS6242" s="10"/>
    </row>
    <row r="6243" spans="26:114" s="4" customFormat="1">
      <c r="Z6243" s="20"/>
      <c r="AK6243" s="20"/>
      <c r="AL6243" s="20"/>
      <c r="BS6243" s="10"/>
    </row>
    <row r="6244" spans="26:114" s="4" customFormat="1">
      <c r="Z6244" s="20"/>
      <c r="AK6244" s="20"/>
      <c r="AL6244" s="20"/>
      <c r="BS6244" s="10"/>
    </row>
    <row r="6245" spans="26:114" s="4" customFormat="1">
      <c r="Z6245" s="20"/>
      <c r="AK6245" s="20"/>
      <c r="AL6245" s="20"/>
      <c r="BS6245" s="10"/>
    </row>
    <row r="6246" spans="26:114" s="4" customFormat="1">
      <c r="Z6246" s="20"/>
      <c r="AK6246" s="20"/>
      <c r="AL6246" s="20"/>
      <c r="BS6246" s="10"/>
    </row>
    <row r="6247" spans="26:114" s="4" customFormat="1">
      <c r="Z6247" s="20"/>
      <c r="AK6247" s="20"/>
      <c r="AL6247" s="20"/>
      <c r="BS6247" s="10"/>
    </row>
    <row r="6248" spans="26:114" s="4" customFormat="1">
      <c r="Z6248" s="20"/>
      <c r="AK6248" s="20"/>
      <c r="AL6248" s="20"/>
      <c r="BS6248" s="10"/>
    </row>
    <row r="6249" spans="26:114" s="4" customFormat="1">
      <c r="Z6249" s="20"/>
      <c r="AK6249" s="20"/>
      <c r="AL6249" s="20"/>
      <c r="BS6249" s="10"/>
    </row>
    <row r="6250" spans="26:114" s="4" customFormat="1">
      <c r="Z6250" s="20"/>
      <c r="AK6250" s="20"/>
      <c r="BS6250" s="10"/>
    </row>
    <row r="6251" spans="26:114" s="4" customFormat="1">
      <c r="Z6251" s="20"/>
      <c r="AK6251" s="20"/>
      <c r="BS6251" s="10"/>
    </row>
    <row r="6252" spans="26:114" s="4" customFormat="1">
      <c r="Z6252" s="20"/>
      <c r="AK6252" s="20"/>
      <c r="AL6252" s="20"/>
      <c r="BS6252" s="10"/>
    </row>
    <row r="6253" spans="26:114" s="4" customFormat="1">
      <c r="Z6253" s="20"/>
      <c r="AK6253" s="20"/>
      <c r="BS6253" s="10"/>
    </row>
    <row r="6254" spans="26:114" s="4" customFormat="1">
      <c r="Z6254" s="20"/>
      <c r="AK6254" s="20"/>
      <c r="BS6254" s="10"/>
    </row>
    <row r="6255" spans="26:114" s="4" customFormat="1">
      <c r="Z6255" s="20"/>
      <c r="AK6255" s="20"/>
      <c r="BS6255" s="10"/>
      <c r="DJ6255" s="20"/>
    </row>
    <row r="6256" spans="26:114" s="4" customFormat="1">
      <c r="Z6256" s="20"/>
      <c r="AK6256" s="20"/>
      <c r="AL6256" s="20"/>
      <c r="BS6256" s="10"/>
    </row>
    <row r="6257" spans="26:114" s="4" customFormat="1">
      <c r="Z6257" s="20"/>
      <c r="AK6257" s="20"/>
      <c r="AL6257" s="20"/>
      <c r="BS6257" s="10"/>
    </row>
    <row r="6258" spans="26:114" s="4" customFormat="1">
      <c r="Z6258" s="20"/>
      <c r="AK6258" s="20"/>
      <c r="BS6258" s="10"/>
    </row>
    <row r="6259" spans="26:114" s="4" customFormat="1">
      <c r="Z6259" s="20"/>
      <c r="AK6259" s="20"/>
      <c r="AL6259" s="20"/>
      <c r="BS6259" s="10"/>
    </row>
    <row r="6260" spans="26:114" s="4" customFormat="1">
      <c r="Z6260" s="20"/>
      <c r="AK6260" s="20"/>
      <c r="BS6260" s="10"/>
    </row>
    <row r="6261" spans="26:114" s="4" customFormat="1">
      <c r="Z6261" s="20"/>
      <c r="AK6261" s="20"/>
      <c r="BS6261" s="10"/>
    </row>
    <row r="6262" spans="26:114" s="4" customFormat="1">
      <c r="Z6262" s="20"/>
      <c r="AK6262" s="20"/>
      <c r="AL6262" s="20"/>
      <c r="BS6262" s="10"/>
    </row>
    <row r="6263" spans="26:114" s="4" customFormat="1">
      <c r="Z6263" s="20"/>
      <c r="AK6263" s="20"/>
      <c r="BS6263" s="10"/>
      <c r="DJ6263" s="20"/>
    </row>
    <row r="6264" spans="26:114" s="4" customFormat="1">
      <c r="Z6264" s="20"/>
      <c r="AK6264" s="20"/>
      <c r="AL6264" s="20"/>
      <c r="BS6264" s="10"/>
    </row>
    <row r="6265" spans="26:114" s="4" customFormat="1">
      <c r="Z6265" s="20"/>
      <c r="AK6265" s="20"/>
      <c r="AL6265" s="20"/>
      <c r="BS6265" s="10"/>
    </row>
    <row r="6266" spans="26:114" s="4" customFormat="1">
      <c r="Z6266" s="20"/>
      <c r="AK6266" s="20"/>
      <c r="BS6266" s="10"/>
    </row>
    <row r="6267" spans="26:114" s="4" customFormat="1">
      <c r="Z6267" s="20"/>
      <c r="AK6267" s="20"/>
      <c r="AL6267" s="20"/>
      <c r="BS6267" s="10"/>
    </row>
    <row r="6268" spans="26:114" s="4" customFormat="1">
      <c r="Z6268" s="20"/>
      <c r="AK6268" s="20"/>
      <c r="AL6268" s="20"/>
      <c r="BS6268" s="10"/>
    </row>
    <row r="6269" spans="26:114" s="4" customFormat="1">
      <c r="Z6269" s="20"/>
      <c r="AK6269" s="20"/>
      <c r="BS6269" s="10"/>
    </row>
    <row r="6270" spans="26:114" s="4" customFormat="1">
      <c r="Z6270" s="20"/>
      <c r="AK6270" s="20"/>
      <c r="AL6270" s="20"/>
      <c r="BS6270" s="10"/>
    </row>
    <row r="6271" spans="26:114" s="4" customFormat="1">
      <c r="Z6271" s="20"/>
      <c r="AK6271" s="20"/>
      <c r="AL6271" s="20"/>
      <c r="BS6271" s="10"/>
    </row>
    <row r="6272" spans="26:114" s="4" customFormat="1">
      <c r="Z6272" s="20"/>
      <c r="AK6272" s="20"/>
      <c r="AL6272" s="20"/>
      <c r="BS6272" s="10"/>
    </row>
    <row r="6273" spans="26:114" s="4" customFormat="1">
      <c r="Z6273" s="20"/>
      <c r="AK6273" s="20"/>
      <c r="AL6273" s="20"/>
      <c r="BS6273" s="10"/>
      <c r="DJ6273" s="20"/>
    </row>
    <row r="6274" spans="26:114" s="4" customFormat="1">
      <c r="Z6274" s="20"/>
      <c r="AK6274" s="20"/>
      <c r="AL6274" s="20"/>
      <c r="BS6274" s="10"/>
    </row>
    <row r="6275" spans="26:114" s="4" customFormat="1">
      <c r="Z6275" s="20"/>
      <c r="AK6275" s="20"/>
      <c r="AL6275" s="20"/>
      <c r="BS6275" s="10"/>
    </row>
    <row r="6276" spans="26:114" s="4" customFormat="1">
      <c r="Z6276" s="20"/>
      <c r="AK6276" s="20"/>
      <c r="AL6276" s="20"/>
      <c r="BS6276" s="10"/>
    </row>
    <row r="6277" spans="26:114" s="4" customFormat="1">
      <c r="Z6277" s="20"/>
      <c r="AK6277" s="20"/>
      <c r="AL6277" s="20"/>
      <c r="BS6277" s="10"/>
    </row>
    <row r="6278" spans="26:114" s="4" customFormat="1">
      <c r="Z6278" s="20"/>
      <c r="AK6278" s="20"/>
      <c r="AL6278" s="20"/>
      <c r="BS6278" s="10"/>
    </row>
    <row r="6279" spans="26:114" s="4" customFormat="1">
      <c r="Z6279" s="20"/>
      <c r="AK6279" s="20"/>
      <c r="BS6279" s="10"/>
    </row>
    <row r="6280" spans="26:114" s="4" customFormat="1">
      <c r="Z6280" s="20"/>
      <c r="AK6280" s="20"/>
      <c r="AL6280" s="20"/>
      <c r="BS6280" s="10"/>
    </row>
    <row r="6281" spans="26:114" s="4" customFormat="1">
      <c r="Z6281" s="20"/>
      <c r="AK6281" s="20"/>
      <c r="AL6281" s="20"/>
      <c r="BS6281" s="10"/>
    </row>
    <row r="6282" spans="26:114" s="4" customFormat="1">
      <c r="Z6282" s="20"/>
      <c r="AK6282" s="20"/>
      <c r="BS6282" s="10"/>
    </row>
    <row r="6283" spans="26:114" s="4" customFormat="1">
      <c r="Z6283" s="20"/>
      <c r="AK6283" s="20"/>
      <c r="AL6283" s="20"/>
      <c r="BS6283" s="10"/>
    </row>
    <row r="6284" spans="26:114" s="4" customFormat="1">
      <c r="Z6284" s="20"/>
      <c r="AK6284" s="20"/>
      <c r="BS6284" s="10"/>
      <c r="DJ6284" s="20"/>
    </row>
    <row r="6285" spans="26:114" s="4" customFormat="1">
      <c r="Z6285" s="20"/>
      <c r="AK6285" s="20"/>
      <c r="AL6285" s="20"/>
      <c r="BS6285" s="10"/>
      <c r="DJ6285" s="20"/>
    </row>
    <row r="6286" spans="26:114" s="4" customFormat="1">
      <c r="Z6286" s="20"/>
      <c r="AK6286" s="20"/>
      <c r="AL6286" s="20"/>
      <c r="BS6286" s="10"/>
    </row>
    <row r="6287" spans="26:114" s="4" customFormat="1">
      <c r="Z6287" s="20"/>
      <c r="AK6287" s="20"/>
      <c r="AL6287" s="20"/>
      <c r="BS6287" s="10"/>
      <c r="DJ6287" s="20"/>
    </row>
    <row r="6288" spans="26:114" s="4" customFormat="1">
      <c r="Z6288" s="20"/>
      <c r="AK6288" s="20"/>
      <c r="BS6288" s="10"/>
    </row>
    <row r="6289" spans="26:114" s="4" customFormat="1">
      <c r="Z6289" s="20"/>
      <c r="AK6289" s="20"/>
      <c r="AL6289" s="20"/>
      <c r="BS6289" s="10"/>
      <c r="DJ6289" s="20"/>
    </row>
    <row r="6290" spans="26:114" s="4" customFormat="1">
      <c r="Z6290" s="20"/>
      <c r="AK6290" s="20"/>
      <c r="BS6290" s="10"/>
    </row>
    <row r="6291" spans="26:114" s="4" customFormat="1">
      <c r="Z6291" s="20"/>
      <c r="AK6291" s="20"/>
      <c r="AL6291" s="20"/>
      <c r="BS6291" s="10"/>
    </row>
    <row r="6292" spans="26:114" s="4" customFormat="1">
      <c r="Z6292" s="20"/>
      <c r="AK6292" s="20"/>
      <c r="BS6292" s="10"/>
    </row>
    <row r="6293" spans="26:114" s="4" customFormat="1">
      <c r="Z6293" s="20"/>
      <c r="AK6293" s="20"/>
      <c r="BS6293" s="10"/>
    </row>
    <row r="6294" spans="26:114" s="4" customFormat="1">
      <c r="Z6294" s="20"/>
      <c r="AK6294" s="20"/>
      <c r="BS6294" s="10"/>
    </row>
    <row r="6295" spans="26:114" s="4" customFormat="1">
      <c r="Z6295" s="20"/>
      <c r="AK6295" s="20"/>
      <c r="BS6295" s="10"/>
    </row>
    <row r="6296" spans="26:114" s="4" customFormat="1">
      <c r="Z6296" s="20"/>
      <c r="AK6296" s="20"/>
      <c r="AL6296" s="20"/>
      <c r="BS6296" s="10"/>
    </row>
    <row r="6297" spans="26:114" s="4" customFormat="1">
      <c r="Z6297" s="20"/>
      <c r="AK6297" s="20"/>
      <c r="BS6297" s="10"/>
    </row>
    <row r="6298" spans="26:114" s="4" customFormat="1">
      <c r="Z6298" s="20"/>
      <c r="AK6298" s="20"/>
      <c r="BS6298" s="10"/>
    </row>
    <row r="6299" spans="26:114" s="4" customFormat="1">
      <c r="Z6299" s="20"/>
      <c r="AK6299" s="20"/>
      <c r="AL6299" s="20"/>
      <c r="BS6299" s="10"/>
    </row>
    <row r="6300" spans="26:114" s="4" customFormat="1">
      <c r="Z6300" s="20"/>
      <c r="AK6300" s="20"/>
      <c r="AL6300" s="20"/>
      <c r="BS6300" s="10"/>
    </row>
    <row r="6301" spans="26:114" s="4" customFormat="1">
      <c r="Z6301" s="20"/>
      <c r="AK6301" s="20"/>
      <c r="BS6301" s="10"/>
      <c r="DJ6301" s="20"/>
    </row>
    <row r="6302" spans="26:114" s="4" customFormat="1">
      <c r="Z6302" s="20"/>
      <c r="AK6302" s="20"/>
      <c r="BS6302" s="10"/>
    </row>
    <row r="6303" spans="26:114" s="4" customFormat="1">
      <c r="Z6303" s="20"/>
      <c r="AK6303" s="20"/>
      <c r="BS6303" s="10"/>
    </row>
    <row r="6304" spans="26:114" s="4" customFormat="1">
      <c r="Z6304" s="20"/>
      <c r="AK6304" s="20"/>
      <c r="AL6304" s="20"/>
      <c r="BS6304" s="10"/>
    </row>
    <row r="6305" spans="26:114" s="4" customFormat="1">
      <c r="Z6305" s="20"/>
      <c r="AK6305" s="20"/>
      <c r="AL6305" s="20"/>
      <c r="BS6305" s="10"/>
      <c r="DJ6305" s="20"/>
    </row>
    <row r="6306" spans="26:114" s="4" customFormat="1">
      <c r="Z6306" s="20"/>
      <c r="AK6306" s="20"/>
      <c r="AL6306" s="20"/>
      <c r="BS6306" s="10"/>
      <c r="DJ6306" s="20"/>
    </row>
    <row r="6307" spans="26:114" s="4" customFormat="1">
      <c r="Z6307" s="20"/>
      <c r="AK6307" s="20"/>
      <c r="AL6307" s="20"/>
      <c r="BS6307" s="10"/>
    </row>
    <row r="6308" spans="26:114" s="4" customFormat="1">
      <c r="Z6308" s="20"/>
      <c r="AK6308" s="20"/>
      <c r="AL6308" s="20"/>
      <c r="BS6308" s="10"/>
    </row>
    <row r="6309" spans="26:114" s="4" customFormat="1">
      <c r="Z6309" s="20"/>
      <c r="AK6309" s="20"/>
      <c r="AL6309" s="20"/>
      <c r="BS6309" s="10"/>
      <c r="DJ6309" s="20"/>
    </row>
    <row r="6310" spans="26:114" s="4" customFormat="1">
      <c r="Z6310" s="20"/>
      <c r="AK6310" s="20"/>
      <c r="AL6310" s="20"/>
      <c r="BS6310" s="10"/>
    </row>
    <row r="6311" spans="26:114" s="4" customFormat="1">
      <c r="Z6311" s="20"/>
      <c r="AK6311" s="20"/>
      <c r="AL6311" s="20"/>
      <c r="BS6311" s="10"/>
    </row>
    <row r="6312" spans="26:114" s="4" customFormat="1">
      <c r="Z6312" s="20"/>
      <c r="AK6312" s="20"/>
      <c r="AL6312" s="20"/>
      <c r="BS6312" s="10"/>
      <c r="DJ6312" s="20"/>
    </row>
    <row r="6313" spans="26:114" s="4" customFormat="1">
      <c r="Z6313" s="20"/>
      <c r="AK6313" s="20"/>
      <c r="BS6313" s="10"/>
      <c r="DJ6313" s="20"/>
    </row>
    <row r="6314" spans="26:114" s="4" customFormat="1">
      <c r="Z6314" s="20"/>
      <c r="AK6314" s="20"/>
      <c r="AL6314" s="20"/>
      <c r="BS6314" s="10"/>
    </row>
    <row r="6315" spans="26:114" s="4" customFormat="1">
      <c r="Z6315" s="20"/>
      <c r="AK6315" s="20"/>
      <c r="BS6315" s="10"/>
      <c r="DJ6315" s="20"/>
    </row>
    <row r="6316" spans="26:114" s="4" customFormat="1">
      <c r="Z6316" s="20"/>
      <c r="AK6316" s="20"/>
      <c r="AL6316" s="20"/>
      <c r="BS6316" s="10"/>
      <c r="DJ6316" s="20"/>
    </row>
    <row r="6317" spans="26:114" s="4" customFormat="1">
      <c r="Z6317" s="20"/>
      <c r="AK6317" s="20"/>
      <c r="AL6317" s="20"/>
      <c r="BS6317" s="10"/>
      <c r="DJ6317" s="20"/>
    </row>
    <row r="6318" spans="26:114" s="4" customFormat="1">
      <c r="Z6318" s="20"/>
      <c r="AK6318" s="20"/>
      <c r="BS6318" s="10"/>
      <c r="DJ6318" s="20"/>
    </row>
    <row r="6319" spans="26:114" s="4" customFormat="1">
      <c r="Z6319" s="20"/>
      <c r="AK6319" s="20"/>
      <c r="AL6319" s="20"/>
      <c r="BS6319" s="10"/>
    </row>
    <row r="6320" spans="26:114" s="4" customFormat="1">
      <c r="Z6320" s="20"/>
      <c r="AK6320" s="20"/>
      <c r="AL6320" s="20"/>
      <c r="BS6320" s="10"/>
      <c r="DJ6320" s="20"/>
    </row>
    <row r="6321" spans="26:114" s="4" customFormat="1">
      <c r="Z6321" s="20"/>
      <c r="AK6321" s="20"/>
      <c r="BS6321" s="10"/>
    </row>
    <row r="6322" spans="26:114" s="4" customFormat="1">
      <c r="Z6322" s="20"/>
      <c r="AK6322" s="20"/>
      <c r="AL6322" s="20"/>
      <c r="BS6322" s="10"/>
      <c r="DJ6322" s="20"/>
    </row>
    <row r="6323" spans="26:114" s="4" customFormat="1">
      <c r="Z6323" s="20"/>
      <c r="AK6323" s="20"/>
      <c r="AL6323" s="20"/>
      <c r="BS6323" s="10"/>
    </row>
    <row r="6324" spans="26:114" s="4" customFormat="1">
      <c r="Z6324" s="20"/>
      <c r="AK6324" s="20"/>
      <c r="AL6324" s="20"/>
      <c r="BS6324" s="10"/>
      <c r="DJ6324" s="20"/>
    </row>
    <row r="6325" spans="26:114" s="4" customFormat="1">
      <c r="Z6325" s="20"/>
      <c r="AK6325" s="20"/>
      <c r="BS6325" s="10"/>
    </row>
    <row r="6326" spans="26:114" s="4" customFormat="1">
      <c r="Z6326" s="20"/>
      <c r="AK6326" s="20"/>
      <c r="AL6326" s="20"/>
      <c r="BS6326" s="10"/>
    </row>
    <row r="6327" spans="26:114" s="4" customFormat="1">
      <c r="Z6327" s="20"/>
      <c r="AK6327" s="20"/>
      <c r="AL6327" s="20"/>
      <c r="BS6327" s="10"/>
    </row>
    <row r="6328" spans="26:114" s="4" customFormat="1">
      <c r="Z6328" s="20"/>
      <c r="AK6328" s="20"/>
      <c r="AL6328" s="20"/>
      <c r="BS6328" s="10"/>
    </row>
    <row r="6329" spans="26:114" s="4" customFormat="1">
      <c r="Z6329" s="20"/>
      <c r="AK6329" s="20"/>
      <c r="BS6329" s="10"/>
      <c r="DJ6329" s="20"/>
    </row>
    <row r="6330" spans="26:114" s="4" customFormat="1">
      <c r="Z6330" s="20"/>
      <c r="AK6330" s="20"/>
      <c r="BS6330" s="10"/>
      <c r="DJ6330" s="20"/>
    </row>
    <row r="6331" spans="26:114" s="4" customFormat="1">
      <c r="Z6331" s="20"/>
      <c r="AK6331" s="20"/>
      <c r="BS6331" s="10"/>
    </row>
    <row r="6332" spans="26:114" s="4" customFormat="1">
      <c r="Z6332" s="20"/>
      <c r="AK6332" s="20"/>
      <c r="BS6332" s="10"/>
      <c r="DJ6332" s="20"/>
    </row>
    <row r="6333" spans="26:114" s="4" customFormat="1">
      <c r="Z6333" s="20"/>
      <c r="AK6333" s="20"/>
      <c r="BS6333" s="10"/>
      <c r="DJ6333" s="20"/>
    </row>
    <row r="6334" spans="26:114" s="4" customFormat="1">
      <c r="Z6334" s="20"/>
      <c r="AK6334" s="20"/>
      <c r="AL6334" s="20"/>
      <c r="BS6334" s="10"/>
    </row>
    <row r="6335" spans="26:114" s="4" customFormat="1">
      <c r="Z6335" s="20"/>
      <c r="AK6335" s="20"/>
      <c r="AL6335" s="20"/>
      <c r="BS6335" s="10"/>
    </row>
    <row r="6336" spans="26:114" s="4" customFormat="1">
      <c r="Z6336" s="20"/>
      <c r="AK6336" s="20"/>
      <c r="AL6336" s="20"/>
      <c r="BS6336" s="10"/>
    </row>
    <row r="6337" spans="26:71" s="4" customFormat="1">
      <c r="Z6337" s="20"/>
      <c r="AK6337" s="20"/>
      <c r="AL6337" s="20"/>
      <c r="BS6337" s="10"/>
    </row>
    <row r="6338" spans="26:71" s="4" customFormat="1">
      <c r="Z6338" s="20"/>
      <c r="AK6338" s="20"/>
      <c r="BS6338" s="10"/>
    </row>
    <row r="6339" spans="26:71" s="4" customFormat="1">
      <c r="Z6339" s="20"/>
      <c r="AK6339" s="20"/>
      <c r="AL6339" s="20"/>
      <c r="BS6339" s="10"/>
    </row>
    <row r="6340" spans="26:71" s="4" customFormat="1">
      <c r="Z6340" s="20"/>
      <c r="AK6340" s="20"/>
      <c r="AL6340" s="20"/>
      <c r="BS6340" s="10"/>
    </row>
    <row r="6341" spans="26:71" s="4" customFormat="1">
      <c r="Z6341" s="20"/>
      <c r="AK6341" s="20"/>
      <c r="AL6341" s="20"/>
      <c r="BS6341" s="10"/>
    </row>
    <row r="6342" spans="26:71" s="4" customFormat="1">
      <c r="Z6342" s="20"/>
      <c r="AK6342" s="20"/>
      <c r="BS6342" s="10"/>
    </row>
    <row r="6343" spans="26:71" s="4" customFormat="1">
      <c r="Z6343" s="20"/>
      <c r="AK6343" s="20"/>
      <c r="AL6343" s="20"/>
      <c r="BS6343" s="10"/>
    </row>
    <row r="6344" spans="26:71" s="4" customFormat="1">
      <c r="Z6344" s="20"/>
      <c r="AK6344" s="20"/>
      <c r="AL6344" s="20"/>
      <c r="BS6344" s="10"/>
    </row>
    <row r="6345" spans="26:71" s="4" customFormat="1">
      <c r="Z6345" s="20"/>
      <c r="AK6345" s="20"/>
      <c r="AL6345" s="20"/>
      <c r="BS6345" s="10"/>
    </row>
    <row r="6346" spans="26:71" s="4" customFormat="1">
      <c r="Z6346" s="20"/>
      <c r="AK6346" s="20"/>
      <c r="AL6346" s="20"/>
      <c r="BS6346" s="10"/>
    </row>
    <row r="6347" spans="26:71" s="4" customFormat="1">
      <c r="Z6347" s="20"/>
      <c r="AK6347" s="20"/>
      <c r="AL6347" s="20"/>
      <c r="BS6347" s="10"/>
    </row>
    <row r="6348" spans="26:71" s="4" customFormat="1">
      <c r="Z6348" s="20"/>
      <c r="AK6348" s="20"/>
      <c r="BS6348" s="10"/>
    </row>
    <row r="6349" spans="26:71" s="4" customFormat="1">
      <c r="Z6349" s="20"/>
      <c r="AK6349" s="20"/>
      <c r="AL6349" s="20"/>
      <c r="BS6349" s="10"/>
    </row>
    <row r="6350" spans="26:71" s="4" customFormat="1">
      <c r="Z6350" s="20"/>
      <c r="AK6350" s="20"/>
      <c r="AL6350" s="20"/>
      <c r="BS6350" s="10"/>
    </row>
    <row r="6351" spans="26:71" s="4" customFormat="1">
      <c r="Z6351" s="20"/>
      <c r="AK6351" s="20"/>
      <c r="AL6351" s="20"/>
      <c r="BS6351" s="10"/>
    </row>
    <row r="6352" spans="26:71" s="4" customFormat="1">
      <c r="Z6352" s="20"/>
      <c r="AK6352" s="20"/>
      <c r="AL6352" s="20"/>
      <c r="BS6352" s="10"/>
    </row>
    <row r="6353" spans="26:71" s="4" customFormat="1">
      <c r="Z6353" s="20"/>
      <c r="AK6353" s="20"/>
      <c r="AL6353" s="20"/>
      <c r="BS6353" s="10"/>
    </row>
    <row r="6354" spans="26:71" s="4" customFormat="1">
      <c r="Z6354" s="20"/>
      <c r="AK6354" s="20"/>
      <c r="BS6354" s="10"/>
    </row>
    <row r="6355" spans="26:71" s="4" customFormat="1">
      <c r="Z6355" s="20"/>
      <c r="AK6355" s="20"/>
      <c r="AL6355" s="20"/>
      <c r="BS6355" s="10"/>
    </row>
    <row r="6356" spans="26:71" s="4" customFormat="1">
      <c r="Z6356" s="20"/>
      <c r="AK6356" s="20"/>
      <c r="AL6356" s="20"/>
      <c r="BS6356" s="10"/>
    </row>
    <row r="6357" spans="26:71" s="4" customFormat="1">
      <c r="Z6357" s="20"/>
      <c r="AK6357" s="20"/>
      <c r="AL6357" s="20"/>
      <c r="BS6357" s="10"/>
    </row>
    <row r="6358" spans="26:71" s="4" customFormat="1">
      <c r="Z6358" s="20"/>
      <c r="AK6358" s="20"/>
      <c r="AL6358" s="20"/>
      <c r="BS6358" s="10"/>
    </row>
    <row r="6359" spans="26:71" s="4" customFormat="1">
      <c r="Z6359" s="20"/>
      <c r="AK6359" s="20"/>
      <c r="AL6359" s="20"/>
      <c r="BS6359" s="10"/>
    </row>
    <row r="6360" spans="26:71" s="4" customFormat="1">
      <c r="Z6360" s="20"/>
      <c r="AK6360" s="20"/>
      <c r="AL6360" s="20"/>
      <c r="BS6360" s="10"/>
    </row>
    <row r="6361" spans="26:71" s="4" customFormat="1">
      <c r="Z6361" s="20"/>
      <c r="AK6361" s="20"/>
      <c r="AL6361" s="20"/>
      <c r="BS6361" s="10"/>
    </row>
    <row r="6362" spans="26:71" s="4" customFormat="1">
      <c r="Z6362" s="20"/>
      <c r="AK6362" s="20"/>
      <c r="AL6362" s="20"/>
      <c r="BS6362" s="10"/>
    </row>
    <row r="6363" spans="26:71" s="4" customFormat="1">
      <c r="Z6363" s="20"/>
      <c r="AK6363" s="20"/>
      <c r="AL6363" s="20"/>
      <c r="BS6363" s="10"/>
    </row>
    <row r="6364" spans="26:71" s="4" customFormat="1">
      <c r="Z6364" s="20"/>
      <c r="AK6364" s="20"/>
      <c r="AL6364" s="20"/>
      <c r="BS6364" s="10"/>
    </row>
    <row r="6365" spans="26:71" s="4" customFormat="1">
      <c r="Z6365" s="20"/>
      <c r="AK6365" s="20"/>
      <c r="AL6365" s="20"/>
      <c r="BS6365" s="10"/>
    </row>
    <row r="6366" spans="26:71" s="4" customFormat="1">
      <c r="Z6366" s="20"/>
      <c r="AK6366" s="20"/>
      <c r="BS6366" s="10"/>
    </row>
    <row r="6367" spans="26:71" s="4" customFormat="1">
      <c r="Z6367" s="20"/>
      <c r="AK6367" s="20"/>
      <c r="AL6367" s="20"/>
      <c r="BS6367" s="10"/>
    </row>
    <row r="6368" spans="26:71" s="4" customFormat="1">
      <c r="Z6368" s="20"/>
      <c r="AK6368" s="20"/>
      <c r="AL6368" s="20"/>
      <c r="BS6368" s="10"/>
    </row>
    <row r="6369" spans="26:71" s="4" customFormat="1">
      <c r="Z6369" s="20"/>
      <c r="AK6369" s="20"/>
      <c r="AL6369" s="20"/>
      <c r="BS6369" s="10"/>
    </row>
    <row r="6370" spans="26:71" s="4" customFormat="1">
      <c r="Z6370" s="20"/>
      <c r="AK6370" s="20"/>
      <c r="AL6370" s="20"/>
      <c r="BS6370" s="10"/>
    </row>
    <row r="6371" spans="26:71" s="4" customFormat="1">
      <c r="Z6371" s="20"/>
      <c r="AK6371" s="20"/>
      <c r="AL6371" s="20"/>
      <c r="BS6371" s="10"/>
    </row>
    <row r="6372" spans="26:71" s="4" customFormat="1">
      <c r="Z6372" s="20"/>
      <c r="AK6372" s="20"/>
      <c r="AL6372" s="20"/>
      <c r="BS6372" s="10"/>
    </row>
    <row r="6373" spans="26:71" s="4" customFormat="1">
      <c r="Z6373" s="20"/>
      <c r="AK6373" s="20"/>
      <c r="AL6373" s="20"/>
      <c r="BS6373" s="10"/>
    </row>
    <row r="6374" spans="26:71" s="4" customFormat="1">
      <c r="Z6374" s="20"/>
      <c r="AK6374" s="20"/>
      <c r="AL6374" s="20"/>
      <c r="BS6374" s="10"/>
    </row>
    <row r="6375" spans="26:71" s="4" customFormat="1">
      <c r="Z6375" s="20"/>
      <c r="AK6375" s="20"/>
      <c r="AL6375" s="20"/>
      <c r="BS6375" s="10"/>
    </row>
    <row r="6376" spans="26:71" s="4" customFormat="1">
      <c r="Z6376" s="20"/>
      <c r="AK6376" s="20"/>
      <c r="AL6376" s="20"/>
      <c r="BS6376" s="10"/>
    </row>
    <row r="6377" spans="26:71" s="4" customFormat="1">
      <c r="Z6377" s="20"/>
      <c r="AK6377" s="20"/>
      <c r="AL6377" s="20"/>
      <c r="BS6377" s="10"/>
    </row>
    <row r="6378" spans="26:71" s="4" customFormat="1">
      <c r="Z6378" s="20"/>
      <c r="AK6378" s="20"/>
      <c r="AL6378" s="20"/>
      <c r="BS6378" s="10"/>
    </row>
    <row r="6379" spans="26:71" s="4" customFormat="1">
      <c r="Z6379" s="20"/>
      <c r="AK6379" s="20"/>
      <c r="AL6379" s="20"/>
      <c r="BS6379" s="10"/>
    </row>
    <row r="6380" spans="26:71" s="4" customFormat="1">
      <c r="Z6380" s="20"/>
      <c r="AK6380" s="20"/>
      <c r="AL6380" s="20"/>
      <c r="BS6380" s="10"/>
    </row>
    <row r="6381" spans="26:71" s="4" customFormat="1">
      <c r="Z6381" s="20"/>
      <c r="AK6381" s="20"/>
      <c r="AL6381" s="20"/>
      <c r="BS6381" s="10"/>
    </row>
    <row r="6382" spans="26:71" s="4" customFormat="1">
      <c r="Z6382" s="20"/>
      <c r="AK6382" s="20"/>
      <c r="AL6382" s="20"/>
      <c r="BS6382" s="10"/>
    </row>
    <row r="6383" spans="26:71" s="4" customFormat="1">
      <c r="Z6383" s="20"/>
      <c r="AK6383" s="20"/>
      <c r="AL6383" s="20"/>
      <c r="BS6383" s="10"/>
    </row>
    <row r="6384" spans="26:71" s="4" customFormat="1">
      <c r="Z6384" s="20"/>
      <c r="AK6384" s="20"/>
      <c r="AL6384" s="20"/>
      <c r="BS6384" s="10"/>
    </row>
    <row r="6385" spans="26:71" s="4" customFormat="1">
      <c r="Z6385" s="20"/>
      <c r="AK6385" s="20"/>
      <c r="AL6385" s="20"/>
      <c r="BS6385" s="10"/>
    </row>
    <row r="6386" spans="26:71" s="4" customFormat="1">
      <c r="Z6386" s="20"/>
      <c r="AK6386" s="20"/>
      <c r="AL6386" s="20"/>
      <c r="BS6386" s="10"/>
    </row>
    <row r="6387" spans="26:71" s="4" customFormat="1">
      <c r="Z6387" s="20"/>
      <c r="AK6387" s="20"/>
      <c r="AL6387" s="20"/>
      <c r="BS6387" s="10"/>
    </row>
    <row r="6388" spans="26:71" s="4" customFormat="1">
      <c r="Z6388" s="20"/>
      <c r="AK6388" s="20"/>
      <c r="AL6388" s="20"/>
      <c r="BS6388" s="10"/>
    </row>
    <row r="6389" spans="26:71" s="4" customFormat="1">
      <c r="Z6389" s="20"/>
      <c r="AK6389" s="20"/>
      <c r="AL6389" s="20"/>
      <c r="BS6389" s="10"/>
    </row>
    <row r="6390" spans="26:71" s="4" customFormat="1">
      <c r="Z6390" s="20"/>
      <c r="AK6390" s="20"/>
      <c r="BS6390" s="10"/>
    </row>
    <row r="6391" spans="26:71" s="4" customFormat="1">
      <c r="Z6391" s="20"/>
      <c r="AK6391" s="20"/>
      <c r="BS6391" s="10"/>
    </row>
    <row r="6392" spans="26:71" s="4" customFormat="1">
      <c r="Z6392" s="20"/>
      <c r="AK6392" s="20"/>
      <c r="AL6392" s="20"/>
      <c r="BS6392" s="10"/>
    </row>
    <row r="6393" spans="26:71" s="4" customFormat="1">
      <c r="Z6393" s="20"/>
      <c r="AK6393" s="20"/>
      <c r="AL6393" s="20"/>
      <c r="BS6393" s="10"/>
    </row>
    <row r="6394" spans="26:71" s="4" customFormat="1">
      <c r="Z6394" s="20"/>
      <c r="AK6394" s="20"/>
      <c r="AL6394" s="20"/>
      <c r="BS6394" s="10"/>
    </row>
    <row r="6395" spans="26:71" s="4" customFormat="1">
      <c r="Z6395" s="20"/>
      <c r="AK6395" s="20"/>
      <c r="AL6395" s="20"/>
      <c r="BS6395" s="10"/>
    </row>
    <row r="6396" spans="26:71" s="4" customFormat="1">
      <c r="Z6396" s="20"/>
      <c r="AK6396" s="20"/>
      <c r="AL6396" s="20"/>
      <c r="BS6396" s="10"/>
    </row>
    <row r="6397" spans="26:71" s="4" customFormat="1">
      <c r="Z6397" s="20"/>
      <c r="AK6397" s="20"/>
      <c r="BS6397" s="10"/>
    </row>
    <row r="6398" spans="26:71" s="4" customFormat="1">
      <c r="Z6398" s="20"/>
      <c r="AK6398" s="20"/>
      <c r="AL6398" s="20"/>
      <c r="BS6398" s="10"/>
    </row>
    <row r="6399" spans="26:71" s="4" customFormat="1">
      <c r="Z6399" s="20"/>
      <c r="AK6399" s="20"/>
      <c r="AL6399" s="20"/>
      <c r="BS6399" s="10"/>
    </row>
    <row r="6400" spans="26:71" s="4" customFormat="1">
      <c r="Z6400" s="20"/>
      <c r="AK6400" s="20"/>
      <c r="AL6400" s="20"/>
      <c r="BS6400" s="10"/>
    </row>
    <row r="6401" spans="26:71" s="4" customFormat="1">
      <c r="Z6401" s="20"/>
      <c r="AK6401" s="20"/>
      <c r="AL6401" s="20"/>
      <c r="BS6401" s="10"/>
    </row>
    <row r="6402" spans="26:71" s="4" customFormat="1">
      <c r="Z6402" s="20"/>
      <c r="AK6402" s="20"/>
      <c r="AL6402" s="20"/>
      <c r="BS6402" s="10"/>
    </row>
    <row r="6403" spans="26:71" s="4" customFormat="1">
      <c r="Z6403" s="20"/>
      <c r="AK6403" s="20"/>
      <c r="AL6403" s="20"/>
      <c r="BS6403" s="10"/>
    </row>
    <row r="6404" spans="26:71" s="4" customFormat="1">
      <c r="Z6404" s="20"/>
      <c r="AK6404" s="20"/>
      <c r="BS6404" s="10"/>
    </row>
    <row r="6405" spans="26:71" s="4" customFormat="1">
      <c r="Z6405" s="20"/>
      <c r="AK6405" s="20"/>
      <c r="BS6405" s="10"/>
    </row>
    <row r="6406" spans="26:71" s="4" customFormat="1">
      <c r="Z6406" s="20"/>
      <c r="AK6406" s="20"/>
      <c r="BS6406" s="10"/>
    </row>
    <row r="6407" spans="26:71" s="4" customFormat="1">
      <c r="Z6407" s="20"/>
      <c r="AK6407" s="20"/>
      <c r="BS6407" s="10"/>
    </row>
    <row r="6408" spans="26:71" s="4" customFormat="1">
      <c r="Z6408" s="20"/>
      <c r="AK6408" s="20"/>
      <c r="AL6408" s="20"/>
      <c r="BS6408" s="10"/>
    </row>
    <row r="6409" spans="26:71" s="4" customFormat="1">
      <c r="Z6409" s="20"/>
      <c r="AK6409" s="20"/>
      <c r="AL6409" s="20"/>
      <c r="BS6409" s="10"/>
    </row>
    <row r="6410" spans="26:71" s="4" customFormat="1">
      <c r="Z6410" s="20"/>
      <c r="AK6410" s="20"/>
      <c r="AL6410" s="20"/>
      <c r="BS6410" s="10"/>
    </row>
    <row r="6411" spans="26:71" s="4" customFormat="1">
      <c r="Z6411" s="20"/>
      <c r="AK6411" s="20"/>
      <c r="AL6411" s="20"/>
      <c r="BS6411" s="10"/>
    </row>
    <row r="6412" spans="26:71" s="4" customFormat="1">
      <c r="Z6412" s="20"/>
      <c r="AK6412" s="20"/>
      <c r="AL6412" s="20"/>
      <c r="BS6412" s="10"/>
    </row>
    <row r="6413" spans="26:71" s="4" customFormat="1">
      <c r="Z6413" s="20"/>
      <c r="AK6413" s="20"/>
      <c r="AL6413" s="20"/>
      <c r="BS6413" s="10"/>
    </row>
    <row r="6414" spans="26:71" s="4" customFormat="1">
      <c r="Z6414" s="20"/>
      <c r="AK6414" s="20"/>
      <c r="AL6414" s="20"/>
      <c r="BS6414" s="10"/>
    </row>
    <row r="6415" spans="26:71" s="4" customFormat="1">
      <c r="Z6415" s="20"/>
      <c r="AK6415" s="20"/>
      <c r="AL6415" s="20"/>
      <c r="BS6415" s="10"/>
    </row>
    <row r="6416" spans="26:71" s="4" customFormat="1">
      <c r="Z6416" s="20"/>
      <c r="AK6416" s="20"/>
      <c r="AL6416" s="20"/>
      <c r="BS6416" s="10"/>
    </row>
    <row r="6417" spans="26:71" s="4" customFormat="1">
      <c r="Z6417" s="20"/>
      <c r="AK6417" s="20"/>
      <c r="AL6417" s="20"/>
      <c r="BS6417" s="10"/>
    </row>
    <row r="6418" spans="26:71" s="4" customFormat="1">
      <c r="Z6418" s="20"/>
      <c r="AK6418" s="20"/>
      <c r="AL6418" s="20"/>
      <c r="BS6418" s="10"/>
    </row>
    <row r="6419" spans="26:71" s="4" customFormat="1">
      <c r="Z6419" s="20"/>
      <c r="AK6419" s="20"/>
      <c r="BS6419" s="10"/>
    </row>
    <row r="6420" spans="26:71" s="4" customFormat="1">
      <c r="Z6420" s="20"/>
      <c r="AK6420" s="20"/>
      <c r="AL6420" s="20"/>
      <c r="BS6420" s="10"/>
    </row>
    <row r="6421" spans="26:71" s="4" customFormat="1">
      <c r="Z6421" s="20"/>
      <c r="AK6421" s="20"/>
      <c r="AL6421" s="20"/>
      <c r="BS6421" s="10"/>
    </row>
    <row r="6422" spans="26:71" s="4" customFormat="1">
      <c r="Z6422" s="20"/>
      <c r="AK6422" s="20"/>
      <c r="AL6422" s="20"/>
      <c r="BS6422" s="10"/>
    </row>
    <row r="6423" spans="26:71" s="4" customFormat="1">
      <c r="Z6423" s="20"/>
      <c r="AK6423" s="20"/>
      <c r="BS6423" s="10"/>
    </row>
    <row r="6424" spans="26:71" s="4" customFormat="1">
      <c r="Z6424" s="20"/>
      <c r="AK6424" s="20"/>
      <c r="BS6424" s="10"/>
    </row>
    <row r="6425" spans="26:71" s="4" customFormat="1">
      <c r="Z6425" s="20"/>
      <c r="AK6425" s="20"/>
      <c r="AL6425" s="20"/>
      <c r="BS6425" s="10"/>
    </row>
    <row r="6426" spans="26:71" s="4" customFormat="1">
      <c r="Z6426" s="20"/>
      <c r="AK6426" s="20"/>
      <c r="BS6426" s="10"/>
    </row>
    <row r="6427" spans="26:71" s="4" customFormat="1">
      <c r="Z6427" s="20"/>
      <c r="AK6427" s="20"/>
      <c r="AL6427" s="20"/>
      <c r="BS6427" s="10"/>
    </row>
    <row r="6428" spans="26:71" s="4" customFormat="1">
      <c r="Z6428" s="20"/>
      <c r="AK6428" s="20"/>
      <c r="AL6428" s="20"/>
      <c r="BS6428" s="10"/>
    </row>
    <row r="6429" spans="26:71" s="4" customFormat="1">
      <c r="Z6429" s="20"/>
      <c r="AK6429" s="20"/>
      <c r="BS6429" s="10"/>
    </row>
    <row r="6430" spans="26:71" s="4" customFormat="1">
      <c r="Z6430" s="20"/>
      <c r="AK6430" s="20"/>
      <c r="BS6430" s="10"/>
    </row>
    <row r="6431" spans="26:71" s="4" customFormat="1">
      <c r="Z6431" s="20"/>
      <c r="AK6431" s="20"/>
      <c r="BS6431" s="10"/>
    </row>
    <row r="6432" spans="26:71" s="4" customFormat="1">
      <c r="Z6432" s="20"/>
      <c r="AK6432" s="20"/>
      <c r="BS6432" s="10"/>
    </row>
    <row r="6433" spans="26:114" s="4" customFormat="1">
      <c r="Z6433" s="20"/>
      <c r="AK6433" s="20"/>
      <c r="BS6433" s="10"/>
    </row>
    <row r="6434" spans="26:114" s="4" customFormat="1">
      <c r="Z6434" s="20"/>
      <c r="AK6434" s="20"/>
      <c r="BS6434" s="10"/>
    </row>
    <row r="6435" spans="26:114" s="4" customFormat="1">
      <c r="Z6435" s="20"/>
      <c r="AK6435" s="20"/>
      <c r="BS6435" s="10"/>
    </row>
    <row r="6436" spans="26:114" s="4" customFormat="1">
      <c r="Z6436" s="20"/>
      <c r="AK6436" s="20"/>
      <c r="BS6436" s="10"/>
    </row>
    <row r="6437" spans="26:114" s="4" customFormat="1">
      <c r="Z6437" s="20"/>
      <c r="AK6437" s="20"/>
      <c r="BS6437" s="10"/>
    </row>
    <row r="6438" spans="26:114" s="4" customFormat="1">
      <c r="Z6438" s="20"/>
      <c r="AK6438" s="20"/>
      <c r="BS6438" s="10"/>
    </row>
    <row r="6439" spans="26:114" s="4" customFormat="1">
      <c r="Z6439" s="20"/>
      <c r="AK6439" s="20"/>
      <c r="BS6439" s="10"/>
    </row>
    <row r="6440" spans="26:114" s="4" customFormat="1">
      <c r="Z6440" s="20"/>
      <c r="AK6440" s="20"/>
      <c r="BS6440" s="10"/>
    </row>
    <row r="6441" spans="26:114" s="4" customFormat="1">
      <c r="Z6441" s="20"/>
      <c r="AK6441" s="20"/>
      <c r="BS6441" s="10"/>
    </row>
    <row r="6442" spans="26:114" s="4" customFormat="1">
      <c r="Z6442" s="20"/>
      <c r="AK6442" s="20"/>
      <c r="AL6442" s="20"/>
      <c r="BS6442" s="10"/>
    </row>
    <row r="6443" spans="26:114" s="4" customFormat="1">
      <c r="Z6443" s="20"/>
      <c r="AK6443" s="20"/>
      <c r="AL6443" s="20"/>
      <c r="BS6443" s="10"/>
    </row>
    <row r="6444" spans="26:114" s="4" customFormat="1">
      <c r="Z6444" s="20"/>
      <c r="AK6444" s="20"/>
      <c r="BS6444" s="10"/>
    </row>
    <row r="6445" spans="26:114" s="4" customFormat="1">
      <c r="Z6445" s="20"/>
      <c r="AK6445" s="20"/>
      <c r="AL6445" s="20"/>
      <c r="BS6445" s="10"/>
      <c r="DJ6445" s="20"/>
    </row>
    <row r="6446" spans="26:114" s="4" customFormat="1">
      <c r="Z6446" s="20"/>
      <c r="AK6446" s="20"/>
      <c r="BS6446" s="10"/>
      <c r="DJ6446" s="20"/>
    </row>
    <row r="6447" spans="26:114" s="4" customFormat="1">
      <c r="Z6447" s="20"/>
      <c r="AK6447" s="20"/>
      <c r="AL6447" s="20"/>
      <c r="BS6447" s="10"/>
    </row>
    <row r="6448" spans="26:114" s="4" customFormat="1">
      <c r="Z6448" s="20"/>
      <c r="AK6448" s="20"/>
      <c r="BS6448" s="10"/>
      <c r="DJ6448" s="20"/>
    </row>
    <row r="6449" spans="26:114" s="4" customFormat="1">
      <c r="Z6449" s="20"/>
      <c r="AK6449" s="20"/>
      <c r="BS6449" s="10"/>
    </row>
    <row r="6450" spans="26:114" s="4" customFormat="1">
      <c r="Z6450" s="20"/>
      <c r="AK6450" s="20"/>
      <c r="BS6450" s="10"/>
    </row>
    <row r="6451" spans="26:114" s="4" customFormat="1">
      <c r="Z6451" s="20"/>
      <c r="AK6451" s="20"/>
      <c r="AL6451" s="20"/>
      <c r="BS6451" s="10"/>
    </row>
    <row r="6452" spans="26:114" s="4" customFormat="1">
      <c r="Z6452" s="20"/>
      <c r="AK6452" s="20"/>
      <c r="BS6452" s="10"/>
    </row>
    <row r="6453" spans="26:114" s="4" customFormat="1">
      <c r="Z6453" s="20"/>
      <c r="AK6453" s="20"/>
      <c r="AL6453" s="20"/>
      <c r="BS6453" s="10"/>
    </row>
    <row r="6454" spans="26:114" s="4" customFormat="1">
      <c r="Z6454" s="20"/>
      <c r="AK6454" s="20"/>
      <c r="BS6454" s="10"/>
    </row>
    <row r="6455" spans="26:114" s="4" customFormat="1">
      <c r="Z6455" s="20"/>
      <c r="AK6455" s="20"/>
      <c r="BS6455" s="10"/>
    </row>
    <row r="6456" spans="26:114" s="4" customFormat="1">
      <c r="Z6456" s="20"/>
      <c r="AK6456" s="20"/>
      <c r="BS6456" s="10"/>
    </row>
    <row r="6457" spans="26:114" s="4" customFormat="1">
      <c r="Z6457" s="20"/>
      <c r="AK6457" s="20"/>
      <c r="BS6457" s="10"/>
    </row>
    <row r="6458" spans="26:114" s="4" customFormat="1">
      <c r="Z6458" s="20"/>
      <c r="AK6458" s="20"/>
      <c r="BS6458" s="10"/>
    </row>
    <row r="6459" spans="26:114" s="4" customFormat="1">
      <c r="Z6459" s="20"/>
      <c r="AK6459" s="20"/>
      <c r="BS6459" s="10"/>
    </row>
    <row r="6460" spans="26:114" s="4" customFormat="1">
      <c r="Z6460" s="20"/>
      <c r="AK6460" s="20"/>
      <c r="BS6460" s="10"/>
    </row>
    <row r="6461" spans="26:114" s="4" customFormat="1">
      <c r="Z6461" s="20"/>
      <c r="AK6461" s="20"/>
      <c r="BS6461" s="10"/>
    </row>
    <row r="6462" spans="26:114" s="4" customFormat="1">
      <c r="Z6462" s="20"/>
      <c r="AK6462" s="20"/>
      <c r="BS6462" s="10"/>
    </row>
    <row r="6463" spans="26:114" s="4" customFormat="1">
      <c r="Z6463" s="20"/>
      <c r="AK6463" s="20"/>
      <c r="AL6463" s="20"/>
      <c r="BS6463" s="10"/>
    </row>
    <row r="6464" spans="26:114" s="4" customFormat="1">
      <c r="Z6464" s="20"/>
      <c r="AK6464" s="20"/>
      <c r="BS6464" s="10"/>
      <c r="DJ6464" s="20"/>
    </row>
    <row r="6465" spans="26:114" s="4" customFormat="1">
      <c r="Z6465" s="20"/>
      <c r="AK6465" s="20"/>
      <c r="BS6465" s="10"/>
    </row>
    <row r="6466" spans="26:114" s="4" customFormat="1">
      <c r="Z6466" s="20"/>
      <c r="AK6466" s="20"/>
      <c r="BS6466" s="10"/>
      <c r="DJ6466" s="20"/>
    </row>
    <row r="6467" spans="26:114" s="4" customFormat="1">
      <c r="Z6467" s="20"/>
      <c r="AK6467" s="20"/>
      <c r="BS6467" s="10"/>
    </row>
    <row r="6468" spans="26:114" s="4" customFormat="1">
      <c r="Z6468" s="20"/>
      <c r="AK6468" s="20"/>
      <c r="AL6468" s="20"/>
      <c r="BS6468" s="10"/>
    </row>
    <row r="6469" spans="26:114" s="4" customFormat="1">
      <c r="Z6469" s="20"/>
      <c r="AK6469" s="20"/>
      <c r="AL6469" s="20"/>
      <c r="BS6469" s="10"/>
    </row>
    <row r="6470" spans="26:114" s="4" customFormat="1">
      <c r="Z6470" s="20"/>
      <c r="AK6470" s="20"/>
      <c r="AL6470" s="20"/>
      <c r="BS6470" s="10"/>
    </row>
    <row r="6471" spans="26:114" s="4" customFormat="1">
      <c r="Z6471" s="20"/>
      <c r="AK6471" s="20"/>
      <c r="AL6471" s="20"/>
      <c r="BS6471" s="10"/>
    </row>
    <row r="6472" spans="26:114" s="4" customFormat="1">
      <c r="Z6472" s="20"/>
      <c r="AK6472" s="20"/>
      <c r="AL6472" s="20"/>
      <c r="BS6472" s="10"/>
    </row>
    <row r="6473" spans="26:114" s="4" customFormat="1">
      <c r="Z6473" s="20"/>
      <c r="AK6473" s="20"/>
      <c r="BS6473" s="10"/>
    </row>
    <row r="6474" spans="26:114" s="4" customFormat="1">
      <c r="Z6474" s="20"/>
      <c r="AK6474" s="20"/>
      <c r="AL6474" s="20"/>
      <c r="BS6474" s="10"/>
      <c r="DJ6474" s="20"/>
    </row>
    <row r="6475" spans="26:114" s="4" customFormat="1">
      <c r="Z6475" s="20"/>
      <c r="AK6475" s="20"/>
      <c r="BS6475" s="10"/>
    </row>
    <row r="6476" spans="26:114" s="4" customFormat="1">
      <c r="Z6476" s="20"/>
      <c r="AK6476" s="20"/>
      <c r="BS6476" s="10"/>
    </row>
    <row r="6477" spans="26:114" s="4" customFormat="1">
      <c r="Z6477" s="20"/>
      <c r="AK6477" s="20"/>
      <c r="AL6477" s="20"/>
      <c r="BS6477" s="10"/>
    </row>
    <row r="6478" spans="26:114" s="4" customFormat="1">
      <c r="Z6478" s="20"/>
      <c r="AK6478" s="20"/>
      <c r="AL6478" s="20"/>
      <c r="BS6478" s="10"/>
    </row>
    <row r="6479" spans="26:114" s="4" customFormat="1">
      <c r="Z6479" s="20"/>
      <c r="AK6479" s="20"/>
      <c r="AL6479" s="20"/>
      <c r="BS6479" s="10"/>
    </row>
    <row r="6480" spans="26:114" s="4" customFormat="1">
      <c r="Z6480" s="20"/>
      <c r="AK6480" s="20"/>
      <c r="AL6480" s="20"/>
      <c r="BS6480" s="10"/>
    </row>
    <row r="6481" spans="26:114" s="4" customFormat="1">
      <c r="Z6481" s="20"/>
      <c r="AK6481" s="20"/>
      <c r="AL6481" s="20"/>
      <c r="BS6481" s="10"/>
    </row>
    <row r="6482" spans="26:114" s="4" customFormat="1">
      <c r="Z6482" s="20"/>
      <c r="AK6482" s="20"/>
      <c r="BS6482" s="10"/>
    </row>
    <row r="6483" spans="26:114" s="4" customFormat="1">
      <c r="Z6483" s="20"/>
      <c r="AK6483" s="20"/>
      <c r="AL6483" s="20"/>
      <c r="BS6483" s="10"/>
    </row>
    <row r="6484" spans="26:114" s="4" customFormat="1">
      <c r="Z6484" s="20"/>
      <c r="AK6484" s="20"/>
      <c r="AL6484" s="20"/>
      <c r="BS6484" s="10"/>
    </row>
    <row r="6485" spans="26:114" s="4" customFormat="1">
      <c r="Z6485" s="20"/>
      <c r="AK6485" s="20"/>
      <c r="BS6485" s="10"/>
      <c r="DJ6485" s="20"/>
    </row>
    <row r="6486" spans="26:114" s="4" customFormat="1">
      <c r="Z6486" s="20"/>
      <c r="AK6486" s="20"/>
      <c r="BS6486" s="10"/>
    </row>
    <row r="6487" spans="26:114" s="4" customFormat="1">
      <c r="Z6487" s="20"/>
      <c r="AK6487" s="20"/>
      <c r="AL6487" s="20"/>
      <c r="BS6487" s="10"/>
    </row>
    <row r="6488" spans="26:114" s="4" customFormat="1">
      <c r="Z6488" s="20"/>
      <c r="AK6488" s="20"/>
      <c r="AL6488" s="20"/>
      <c r="BS6488" s="10"/>
    </row>
    <row r="6489" spans="26:114" s="4" customFormat="1">
      <c r="Z6489" s="20"/>
      <c r="AK6489" s="20"/>
      <c r="BS6489" s="10"/>
      <c r="DJ6489" s="20"/>
    </row>
    <row r="6490" spans="26:114" s="4" customFormat="1">
      <c r="Z6490" s="20"/>
      <c r="AK6490" s="20"/>
      <c r="BS6490" s="10"/>
    </row>
    <row r="6491" spans="26:114" s="4" customFormat="1">
      <c r="Z6491" s="20"/>
      <c r="AK6491" s="20"/>
      <c r="BS6491" s="10"/>
    </row>
    <row r="6492" spans="26:114" s="4" customFormat="1">
      <c r="Z6492" s="20"/>
      <c r="AK6492" s="20"/>
      <c r="BS6492" s="10"/>
    </row>
    <row r="6493" spans="26:114" s="4" customFormat="1">
      <c r="Z6493" s="20"/>
      <c r="AK6493" s="20"/>
      <c r="BS6493" s="10"/>
      <c r="DJ6493" s="20"/>
    </row>
    <row r="6494" spans="26:114" s="4" customFormat="1">
      <c r="Z6494" s="20"/>
      <c r="AK6494" s="20"/>
      <c r="AL6494" s="20"/>
      <c r="BS6494" s="10"/>
    </row>
    <row r="6495" spans="26:114" s="4" customFormat="1">
      <c r="Z6495" s="20"/>
      <c r="AK6495" s="20"/>
      <c r="BS6495" s="10"/>
    </row>
    <row r="6496" spans="26:114" s="4" customFormat="1">
      <c r="Z6496" s="20"/>
      <c r="AK6496" s="20"/>
      <c r="AL6496" s="20"/>
      <c r="BS6496" s="10"/>
    </row>
    <row r="6497" spans="26:114" s="4" customFormat="1">
      <c r="Z6497" s="20"/>
      <c r="AK6497" s="20"/>
      <c r="BS6497" s="10"/>
    </row>
    <row r="6498" spans="26:114" s="4" customFormat="1">
      <c r="Z6498" s="20"/>
      <c r="AK6498" s="20"/>
      <c r="AL6498" s="20"/>
      <c r="BS6498" s="10"/>
    </row>
    <row r="6499" spans="26:114" s="4" customFormat="1">
      <c r="Z6499" s="20"/>
      <c r="AK6499" s="20"/>
      <c r="AL6499" s="20"/>
      <c r="BS6499" s="10"/>
    </row>
    <row r="6500" spans="26:114" s="4" customFormat="1">
      <c r="Z6500" s="20"/>
      <c r="AK6500" s="20"/>
      <c r="AL6500" s="20"/>
      <c r="BS6500" s="10"/>
    </row>
    <row r="6501" spans="26:114" s="4" customFormat="1">
      <c r="Z6501" s="20"/>
      <c r="AK6501" s="20"/>
      <c r="AL6501" s="20"/>
      <c r="BS6501" s="10"/>
    </row>
    <row r="6502" spans="26:114" s="4" customFormat="1">
      <c r="Z6502" s="20"/>
      <c r="AK6502" s="20"/>
      <c r="BS6502" s="10"/>
    </row>
    <row r="6503" spans="26:114" s="4" customFormat="1">
      <c r="Z6503" s="20"/>
      <c r="AK6503" s="20"/>
      <c r="AL6503" s="20"/>
      <c r="BS6503" s="10"/>
    </row>
    <row r="6504" spans="26:114" s="4" customFormat="1">
      <c r="Z6504" s="20"/>
      <c r="AK6504" s="20"/>
      <c r="AL6504" s="20"/>
      <c r="BS6504" s="10"/>
      <c r="DJ6504" s="20"/>
    </row>
    <row r="6505" spans="26:114" s="4" customFormat="1">
      <c r="Z6505" s="20"/>
      <c r="AK6505" s="20"/>
      <c r="BS6505" s="10"/>
    </row>
    <row r="6506" spans="26:114" s="4" customFormat="1">
      <c r="Z6506" s="20"/>
      <c r="AK6506" s="20"/>
      <c r="BS6506" s="10"/>
    </row>
    <row r="6507" spans="26:114" s="4" customFormat="1">
      <c r="Z6507" s="20"/>
      <c r="AK6507" s="20"/>
      <c r="BS6507" s="10"/>
    </row>
    <row r="6508" spans="26:114" s="4" customFormat="1">
      <c r="Z6508" s="20"/>
      <c r="AK6508" s="20"/>
      <c r="BS6508" s="10"/>
    </row>
    <row r="6509" spans="26:114" s="4" customFormat="1">
      <c r="Z6509" s="20"/>
      <c r="AK6509" s="20"/>
      <c r="BS6509" s="10"/>
    </row>
    <row r="6510" spans="26:114" s="4" customFormat="1">
      <c r="Z6510" s="20"/>
      <c r="AK6510" s="20"/>
      <c r="BS6510" s="10"/>
    </row>
    <row r="6511" spans="26:114" s="4" customFormat="1">
      <c r="Z6511" s="20"/>
      <c r="AK6511" s="20"/>
      <c r="BS6511" s="10"/>
    </row>
    <row r="6512" spans="26:114" s="4" customFormat="1">
      <c r="Z6512" s="20"/>
      <c r="AK6512" s="20"/>
      <c r="BS6512" s="10"/>
    </row>
    <row r="6513" spans="26:71" s="4" customFormat="1">
      <c r="Z6513" s="20"/>
      <c r="AK6513" s="20"/>
      <c r="BS6513" s="10"/>
    </row>
    <row r="6514" spans="26:71" s="4" customFormat="1">
      <c r="Z6514" s="20"/>
      <c r="AK6514" s="20"/>
      <c r="BS6514" s="10"/>
    </row>
    <row r="6515" spans="26:71" s="4" customFormat="1">
      <c r="Z6515" s="20"/>
      <c r="AK6515" s="20"/>
      <c r="BS6515" s="10"/>
    </row>
    <row r="6516" spans="26:71" s="4" customFormat="1">
      <c r="Z6516" s="20"/>
      <c r="AK6516" s="20"/>
      <c r="BS6516" s="10"/>
    </row>
    <row r="6517" spans="26:71" s="4" customFormat="1">
      <c r="Z6517" s="20"/>
      <c r="AK6517" s="20"/>
      <c r="BS6517" s="10"/>
    </row>
    <row r="6518" spans="26:71" s="4" customFormat="1">
      <c r="Z6518" s="20"/>
      <c r="AK6518" s="20"/>
      <c r="BS6518" s="10"/>
    </row>
    <row r="6519" spans="26:71" s="4" customFormat="1">
      <c r="Z6519" s="20"/>
      <c r="AK6519" s="20"/>
      <c r="BS6519" s="10"/>
    </row>
    <row r="6520" spans="26:71" s="4" customFormat="1">
      <c r="Z6520" s="20"/>
      <c r="AK6520" s="20"/>
      <c r="AL6520" s="20"/>
      <c r="BS6520" s="10"/>
    </row>
    <row r="6521" spans="26:71" s="4" customFormat="1">
      <c r="Z6521" s="20"/>
      <c r="AK6521" s="20"/>
      <c r="BS6521" s="10"/>
    </row>
    <row r="6522" spans="26:71" s="4" customFormat="1">
      <c r="Z6522" s="20"/>
      <c r="AK6522" s="20"/>
      <c r="BS6522" s="10"/>
    </row>
    <row r="6523" spans="26:71" s="4" customFormat="1">
      <c r="Z6523" s="20"/>
      <c r="AK6523" s="20"/>
      <c r="BS6523" s="10"/>
    </row>
    <row r="6524" spans="26:71" s="4" customFormat="1">
      <c r="Z6524" s="20"/>
      <c r="AK6524" s="20"/>
      <c r="AL6524" s="20"/>
      <c r="BS6524" s="10"/>
    </row>
    <row r="6525" spans="26:71" s="4" customFormat="1">
      <c r="Z6525" s="20"/>
      <c r="AK6525" s="20"/>
      <c r="BS6525" s="10"/>
    </row>
    <row r="6526" spans="26:71" s="4" customFormat="1">
      <c r="Z6526" s="20"/>
      <c r="AK6526" s="20"/>
      <c r="BS6526" s="10"/>
    </row>
    <row r="6527" spans="26:71" s="4" customFormat="1">
      <c r="Z6527" s="20"/>
      <c r="AK6527" s="20"/>
      <c r="AL6527" s="20"/>
      <c r="BS6527" s="10"/>
    </row>
    <row r="6528" spans="26:71" s="4" customFormat="1">
      <c r="Z6528" s="20"/>
      <c r="AK6528" s="20"/>
      <c r="AL6528" s="20"/>
      <c r="BS6528" s="10"/>
    </row>
    <row r="6529" spans="26:114" s="4" customFormat="1">
      <c r="Z6529" s="20"/>
      <c r="AK6529" s="20"/>
      <c r="AL6529" s="20"/>
      <c r="BS6529" s="10"/>
    </row>
    <row r="6530" spans="26:114" s="4" customFormat="1">
      <c r="Z6530" s="20"/>
      <c r="AK6530" s="20"/>
      <c r="AL6530" s="20"/>
      <c r="BS6530" s="10"/>
    </row>
    <row r="6531" spans="26:114" s="4" customFormat="1">
      <c r="Z6531" s="20"/>
      <c r="AK6531" s="20"/>
      <c r="BS6531" s="10"/>
    </row>
    <row r="6532" spans="26:114" s="4" customFormat="1">
      <c r="Z6532" s="20"/>
      <c r="AK6532" s="20"/>
      <c r="BS6532" s="10"/>
    </row>
    <row r="6533" spans="26:114" s="4" customFormat="1">
      <c r="Z6533" s="20"/>
      <c r="AK6533" s="20"/>
      <c r="BS6533" s="10"/>
    </row>
    <row r="6534" spans="26:114" s="4" customFormat="1">
      <c r="Z6534" s="20"/>
      <c r="AK6534" s="20"/>
      <c r="AL6534" s="20"/>
      <c r="BS6534" s="10"/>
    </row>
    <row r="6535" spans="26:114" s="4" customFormat="1">
      <c r="Z6535" s="20"/>
      <c r="AK6535" s="20"/>
      <c r="AL6535" s="20"/>
      <c r="BS6535" s="10"/>
    </row>
    <row r="6536" spans="26:114" s="4" customFormat="1">
      <c r="Z6536" s="20"/>
      <c r="AK6536" s="20"/>
      <c r="AL6536" s="20"/>
      <c r="BS6536" s="10"/>
    </row>
    <row r="6537" spans="26:114" s="4" customFormat="1">
      <c r="Z6537" s="20"/>
      <c r="AK6537" s="20"/>
      <c r="AL6537" s="20"/>
      <c r="BS6537" s="10"/>
    </row>
    <row r="6538" spans="26:114" s="4" customFormat="1">
      <c r="Z6538" s="20"/>
      <c r="AK6538" s="20"/>
      <c r="AL6538" s="20"/>
      <c r="BS6538" s="10"/>
    </row>
    <row r="6539" spans="26:114" s="4" customFormat="1">
      <c r="Z6539" s="20"/>
      <c r="AK6539" s="20"/>
      <c r="AL6539" s="20"/>
      <c r="BS6539" s="10"/>
    </row>
    <row r="6540" spans="26:114" s="4" customFormat="1">
      <c r="Z6540" s="20"/>
      <c r="AK6540" s="20"/>
      <c r="BS6540" s="10"/>
      <c r="DJ6540" s="20"/>
    </row>
    <row r="6541" spans="26:114" s="4" customFormat="1">
      <c r="Z6541" s="20"/>
      <c r="AK6541" s="20"/>
      <c r="BS6541" s="10"/>
    </row>
    <row r="6542" spans="26:114" s="4" customFormat="1">
      <c r="Z6542" s="20"/>
      <c r="AK6542" s="20"/>
      <c r="BS6542" s="10"/>
    </row>
    <row r="6543" spans="26:114" s="4" customFormat="1">
      <c r="Z6543" s="20"/>
      <c r="AK6543" s="20"/>
      <c r="AL6543" s="20"/>
      <c r="BS6543" s="10"/>
    </row>
    <row r="6544" spans="26:114" s="4" customFormat="1">
      <c r="Z6544" s="20"/>
      <c r="AK6544" s="20"/>
      <c r="AL6544" s="20"/>
      <c r="BS6544" s="10"/>
    </row>
    <row r="6545" spans="26:114" s="4" customFormat="1">
      <c r="Z6545" s="20"/>
      <c r="AK6545" s="20"/>
      <c r="BS6545" s="10"/>
    </row>
    <row r="6546" spans="26:114" s="4" customFormat="1">
      <c r="Z6546" s="20"/>
      <c r="AK6546" s="20"/>
      <c r="AL6546" s="20"/>
      <c r="BS6546" s="10"/>
    </row>
    <row r="6547" spans="26:114" s="4" customFormat="1">
      <c r="Z6547" s="20"/>
      <c r="AK6547" s="20"/>
      <c r="AL6547" s="20"/>
      <c r="BS6547" s="10"/>
    </row>
    <row r="6548" spans="26:114" s="4" customFormat="1">
      <c r="Z6548" s="20"/>
      <c r="AK6548" s="20"/>
      <c r="BS6548" s="10"/>
      <c r="DJ6548" s="20"/>
    </row>
    <row r="6549" spans="26:114" s="4" customFormat="1">
      <c r="Z6549" s="20"/>
      <c r="AK6549" s="20"/>
      <c r="AL6549" s="20"/>
      <c r="BS6549" s="10"/>
      <c r="DJ6549" s="20"/>
    </row>
    <row r="6550" spans="26:114" s="4" customFormat="1">
      <c r="Z6550" s="20"/>
      <c r="AK6550" s="20"/>
      <c r="AL6550" s="20"/>
      <c r="BS6550" s="10"/>
    </row>
    <row r="6551" spans="26:114" s="4" customFormat="1">
      <c r="Z6551" s="20"/>
      <c r="AK6551" s="20"/>
      <c r="BS6551" s="10"/>
    </row>
    <row r="6552" spans="26:114" s="4" customFormat="1">
      <c r="Z6552" s="20"/>
      <c r="AK6552" s="20"/>
      <c r="BS6552" s="10"/>
    </row>
    <row r="6553" spans="26:114" s="4" customFormat="1">
      <c r="Z6553" s="20"/>
      <c r="AK6553" s="20"/>
      <c r="BS6553" s="10"/>
    </row>
    <row r="6554" spans="26:114" s="4" customFormat="1">
      <c r="Z6554" s="20"/>
      <c r="AK6554" s="20"/>
      <c r="AL6554" s="20"/>
      <c r="BS6554" s="10"/>
      <c r="DJ6554" s="20"/>
    </row>
    <row r="6555" spans="26:114" s="4" customFormat="1">
      <c r="Z6555" s="20"/>
      <c r="AK6555" s="20"/>
      <c r="AL6555" s="20"/>
      <c r="BS6555" s="10"/>
    </row>
    <row r="6556" spans="26:114" s="4" customFormat="1">
      <c r="Z6556" s="20"/>
      <c r="AK6556" s="20"/>
      <c r="AL6556" s="20"/>
      <c r="BS6556" s="10"/>
    </row>
    <row r="6557" spans="26:114" s="4" customFormat="1">
      <c r="Z6557" s="20"/>
      <c r="AK6557" s="20"/>
      <c r="BS6557" s="10"/>
      <c r="DJ6557" s="20"/>
    </row>
    <row r="6558" spans="26:114" s="4" customFormat="1">
      <c r="Z6558" s="20"/>
      <c r="AK6558" s="20"/>
      <c r="AL6558" s="20"/>
      <c r="BS6558" s="10"/>
      <c r="DJ6558" s="20"/>
    </row>
    <row r="6559" spans="26:114" s="4" customFormat="1">
      <c r="Z6559" s="20"/>
      <c r="AK6559" s="20"/>
      <c r="BS6559" s="10"/>
      <c r="DJ6559" s="20"/>
    </row>
    <row r="6560" spans="26:114" s="4" customFormat="1">
      <c r="Z6560" s="20"/>
      <c r="AK6560" s="20"/>
      <c r="BS6560" s="10"/>
      <c r="DJ6560" s="20"/>
    </row>
    <row r="6561" spans="26:114" s="4" customFormat="1">
      <c r="Z6561" s="20"/>
      <c r="AK6561" s="20"/>
      <c r="BS6561" s="10"/>
      <c r="DJ6561" s="20"/>
    </row>
    <row r="6562" spans="26:114" s="4" customFormat="1">
      <c r="Z6562" s="20"/>
      <c r="AK6562" s="20"/>
      <c r="BS6562" s="10"/>
    </row>
    <row r="6563" spans="26:114" s="4" customFormat="1">
      <c r="Z6563" s="20"/>
      <c r="AK6563" s="20"/>
      <c r="AL6563" s="20"/>
      <c r="BS6563" s="10"/>
    </row>
    <row r="6564" spans="26:114" s="4" customFormat="1">
      <c r="Z6564" s="20"/>
      <c r="AK6564" s="20"/>
      <c r="AL6564" s="20"/>
      <c r="BS6564" s="10"/>
    </row>
    <row r="6565" spans="26:114" s="4" customFormat="1">
      <c r="Z6565" s="20"/>
      <c r="AK6565" s="20"/>
      <c r="AL6565" s="20"/>
      <c r="BS6565" s="10"/>
    </row>
    <row r="6566" spans="26:114" s="4" customFormat="1">
      <c r="Z6566" s="20"/>
      <c r="AK6566" s="20"/>
      <c r="AL6566" s="20"/>
      <c r="BS6566" s="10"/>
    </row>
    <row r="6567" spans="26:114" s="4" customFormat="1">
      <c r="Z6567" s="20"/>
      <c r="AK6567" s="20"/>
      <c r="AL6567" s="20"/>
      <c r="BS6567" s="10"/>
    </row>
    <row r="6568" spans="26:114" s="4" customFormat="1">
      <c r="Z6568" s="20"/>
      <c r="AK6568" s="20"/>
      <c r="AL6568" s="20"/>
      <c r="BS6568" s="10"/>
    </row>
    <row r="6569" spans="26:114" s="4" customFormat="1">
      <c r="Z6569" s="20"/>
      <c r="AK6569" s="20"/>
      <c r="AL6569" s="20"/>
      <c r="BS6569" s="10"/>
    </row>
    <row r="6570" spans="26:114" s="4" customFormat="1">
      <c r="Z6570" s="20"/>
      <c r="AK6570" s="20"/>
      <c r="AL6570" s="20"/>
      <c r="BS6570" s="10"/>
    </row>
    <row r="6571" spans="26:114" s="4" customFormat="1">
      <c r="Z6571" s="20"/>
      <c r="AK6571" s="20"/>
      <c r="AL6571" s="20"/>
      <c r="BS6571" s="10"/>
    </row>
    <row r="6572" spans="26:114" s="4" customFormat="1">
      <c r="Z6572" s="20"/>
      <c r="AK6572" s="20"/>
      <c r="AL6572" s="20"/>
      <c r="BS6572" s="10"/>
    </row>
    <row r="6573" spans="26:114" s="4" customFormat="1">
      <c r="Z6573" s="20"/>
      <c r="AK6573" s="20"/>
      <c r="AL6573" s="20"/>
      <c r="BS6573" s="10"/>
    </row>
    <row r="6574" spans="26:114" s="4" customFormat="1">
      <c r="Z6574" s="20"/>
      <c r="AK6574" s="20"/>
      <c r="BS6574" s="10"/>
    </row>
    <row r="6575" spans="26:114" s="4" customFormat="1">
      <c r="Z6575" s="20"/>
      <c r="AK6575" s="20"/>
      <c r="BS6575" s="10"/>
    </row>
    <row r="6576" spans="26:114" s="4" customFormat="1">
      <c r="Z6576" s="20"/>
      <c r="AK6576" s="20"/>
      <c r="AL6576" s="20"/>
      <c r="BS6576" s="10"/>
    </row>
    <row r="6577" spans="26:71" s="4" customFormat="1">
      <c r="Z6577" s="20"/>
      <c r="AK6577" s="20"/>
      <c r="AL6577" s="20"/>
      <c r="BS6577" s="10"/>
    </row>
    <row r="6578" spans="26:71" s="4" customFormat="1">
      <c r="Z6578" s="20"/>
      <c r="AK6578" s="20"/>
      <c r="BS6578" s="10"/>
    </row>
    <row r="6579" spans="26:71" s="4" customFormat="1">
      <c r="Z6579" s="20"/>
      <c r="AK6579" s="20"/>
      <c r="AL6579" s="20"/>
      <c r="BS6579" s="10"/>
    </row>
    <row r="6580" spans="26:71" s="4" customFormat="1">
      <c r="Z6580" s="20"/>
      <c r="AK6580" s="20"/>
      <c r="AL6580" s="20"/>
      <c r="BS6580" s="10"/>
    </row>
    <row r="6581" spans="26:71" s="4" customFormat="1">
      <c r="Z6581" s="20"/>
      <c r="AK6581" s="20"/>
      <c r="BS6581" s="10"/>
    </row>
    <row r="6582" spans="26:71" s="4" customFormat="1">
      <c r="Z6582" s="20"/>
      <c r="AK6582" s="20"/>
      <c r="AL6582" s="20"/>
      <c r="BS6582" s="10"/>
    </row>
    <row r="6583" spans="26:71" s="4" customFormat="1">
      <c r="Z6583" s="20"/>
      <c r="AK6583" s="20"/>
      <c r="AL6583" s="20"/>
      <c r="BS6583" s="10"/>
    </row>
    <row r="6584" spans="26:71" s="4" customFormat="1">
      <c r="Z6584" s="20"/>
      <c r="AK6584" s="20"/>
      <c r="BS6584" s="10"/>
    </row>
    <row r="6585" spans="26:71" s="4" customFormat="1">
      <c r="Z6585" s="20"/>
      <c r="AK6585" s="20"/>
      <c r="AL6585" s="20"/>
      <c r="BS6585" s="10"/>
    </row>
    <row r="6586" spans="26:71" s="4" customFormat="1">
      <c r="Z6586" s="20"/>
      <c r="AK6586" s="20"/>
      <c r="BS6586" s="10"/>
    </row>
    <row r="6587" spans="26:71" s="4" customFormat="1">
      <c r="Z6587" s="20"/>
      <c r="AK6587" s="20"/>
      <c r="AL6587" s="20"/>
      <c r="BS6587" s="10"/>
    </row>
    <row r="6588" spans="26:71" s="4" customFormat="1">
      <c r="Z6588" s="20"/>
      <c r="AK6588" s="20"/>
      <c r="AL6588" s="20"/>
      <c r="BS6588" s="10"/>
    </row>
    <row r="6589" spans="26:71" s="4" customFormat="1">
      <c r="Z6589" s="20"/>
      <c r="AK6589" s="20"/>
      <c r="AL6589" s="20"/>
      <c r="BS6589" s="10"/>
    </row>
    <row r="6590" spans="26:71" s="4" customFormat="1">
      <c r="Z6590" s="20"/>
      <c r="AK6590" s="20"/>
      <c r="AL6590" s="20"/>
      <c r="BS6590" s="10"/>
    </row>
    <row r="6591" spans="26:71" s="4" customFormat="1">
      <c r="Z6591" s="20"/>
      <c r="AK6591" s="20"/>
      <c r="AL6591" s="20"/>
      <c r="BS6591" s="10"/>
    </row>
    <row r="6592" spans="26:71" s="4" customFormat="1">
      <c r="Z6592" s="20"/>
      <c r="AK6592" s="20"/>
      <c r="AL6592" s="20"/>
      <c r="BS6592" s="10"/>
    </row>
    <row r="6593" spans="26:114" s="4" customFormat="1">
      <c r="Z6593" s="20"/>
      <c r="AK6593" s="20"/>
      <c r="BS6593" s="10"/>
    </row>
    <row r="6594" spans="26:114" s="4" customFormat="1">
      <c r="Z6594" s="20"/>
      <c r="AK6594" s="20"/>
      <c r="BS6594" s="10"/>
    </row>
    <row r="6595" spans="26:114" s="4" customFormat="1">
      <c r="Z6595" s="20"/>
      <c r="AK6595" s="20"/>
      <c r="BS6595" s="10"/>
    </row>
    <row r="6596" spans="26:114" s="4" customFormat="1">
      <c r="Z6596" s="20"/>
      <c r="AK6596" s="20"/>
      <c r="AL6596" s="20"/>
      <c r="BS6596" s="10"/>
    </row>
    <row r="6597" spans="26:114" s="4" customFormat="1">
      <c r="Z6597" s="20"/>
      <c r="AK6597" s="20"/>
      <c r="BS6597" s="10"/>
    </row>
    <row r="6598" spans="26:114" s="4" customFormat="1">
      <c r="Z6598" s="20"/>
      <c r="AK6598" s="20"/>
      <c r="BS6598" s="10"/>
    </row>
    <row r="6599" spans="26:114" s="4" customFormat="1">
      <c r="Z6599" s="20"/>
      <c r="AK6599" s="20"/>
      <c r="BS6599" s="10"/>
    </row>
    <row r="6600" spans="26:114" s="4" customFormat="1">
      <c r="Z6600" s="20"/>
      <c r="AK6600" s="20"/>
      <c r="BS6600" s="10"/>
    </row>
    <row r="6601" spans="26:114" s="4" customFormat="1">
      <c r="Z6601" s="20"/>
      <c r="AK6601" s="20"/>
      <c r="BS6601" s="10"/>
      <c r="DJ6601" s="20"/>
    </row>
    <row r="6602" spans="26:114" s="4" customFormat="1">
      <c r="Z6602" s="20"/>
      <c r="AK6602" s="20"/>
      <c r="BS6602" s="10"/>
    </row>
    <row r="6603" spans="26:114" s="4" customFormat="1">
      <c r="Z6603" s="20"/>
      <c r="AK6603" s="20"/>
      <c r="AL6603" s="20"/>
      <c r="BS6603" s="10"/>
    </row>
    <row r="6604" spans="26:114" s="4" customFormat="1">
      <c r="Z6604" s="20"/>
      <c r="AK6604" s="20"/>
      <c r="BS6604" s="10"/>
    </row>
    <row r="6605" spans="26:114" s="4" customFormat="1">
      <c r="Z6605" s="20"/>
      <c r="AK6605" s="20"/>
      <c r="AL6605" s="20"/>
      <c r="BS6605" s="10"/>
    </row>
    <row r="6606" spans="26:114" s="4" customFormat="1">
      <c r="Z6606" s="20"/>
      <c r="AK6606" s="20"/>
      <c r="AL6606" s="20"/>
      <c r="BS6606" s="10"/>
    </row>
    <row r="6607" spans="26:114" s="4" customFormat="1">
      <c r="Z6607" s="20"/>
      <c r="AK6607" s="20"/>
      <c r="AL6607" s="20"/>
      <c r="BS6607" s="10"/>
    </row>
    <row r="6608" spans="26:114" s="4" customFormat="1">
      <c r="Z6608" s="20"/>
      <c r="AK6608" s="20"/>
      <c r="BS6608" s="10"/>
    </row>
    <row r="6609" spans="26:71" s="4" customFormat="1">
      <c r="Z6609" s="20"/>
      <c r="AK6609" s="20"/>
      <c r="BS6609" s="10"/>
    </row>
    <row r="6610" spans="26:71" s="4" customFormat="1">
      <c r="Z6610" s="20"/>
      <c r="AK6610" s="20"/>
      <c r="AL6610" s="20"/>
      <c r="BS6610" s="10"/>
    </row>
    <row r="6611" spans="26:71" s="4" customFormat="1">
      <c r="Z6611" s="20"/>
      <c r="AK6611" s="20"/>
      <c r="AL6611" s="20"/>
      <c r="BS6611" s="10"/>
    </row>
    <row r="6612" spans="26:71" s="4" customFormat="1">
      <c r="Z6612" s="20"/>
      <c r="AK6612" s="20"/>
      <c r="BS6612" s="10"/>
    </row>
    <row r="6613" spans="26:71" s="4" customFormat="1">
      <c r="Z6613" s="20"/>
      <c r="AK6613" s="20"/>
      <c r="BS6613" s="10"/>
    </row>
    <row r="6614" spans="26:71" s="4" customFormat="1">
      <c r="Z6614" s="20"/>
      <c r="AK6614" s="20"/>
      <c r="BS6614" s="10"/>
    </row>
    <row r="6615" spans="26:71" s="4" customFormat="1">
      <c r="Z6615" s="20"/>
      <c r="AK6615" s="20"/>
      <c r="BS6615" s="10"/>
    </row>
    <row r="6616" spans="26:71" s="4" customFormat="1">
      <c r="Z6616" s="20"/>
      <c r="AK6616" s="20"/>
      <c r="AL6616" s="20"/>
      <c r="BS6616" s="10"/>
    </row>
    <row r="6617" spans="26:71" s="4" customFormat="1">
      <c r="Z6617" s="20"/>
      <c r="AK6617" s="20"/>
      <c r="BS6617" s="10"/>
    </row>
    <row r="6618" spans="26:71" s="4" customFormat="1">
      <c r="Z6618" s="20"/>
      <c r="AK6618" s="20"/>
      <c r="BS6618" s="10"/>
    </row>
    <row r="6619" spans="26:71" s="4" customFormat="1">
      <c r="Z6619" s="20"/>
      <c r="AK6619" s="20"/>
      <c r="BS6619" s="10"/>
    </row>
    <row r="6620" spans="26:71" s="4" customFormat="1">
      <c r="Z6620" s="20"/>
      <c r="AK6620" s="20"/>
      <c r="BS6620" s="10"/>
    </row>
    <row r="6621" spans="26:71" s="4" customFormat="1">
      <c r="Z6621" s="20"/>
      <c r="AK6621" s="20"/>
      <c r="AL6621" s="20"/>
      <c r="BS6621" s="10"/>
    </row>
    <row r="6622" spans="26:71" s="4" customFormat="1">
      <c r="Z6622" s="20"/>
      <c r="AK6622" s="20"/>
      <c r="AL6622" s="20"/>
      <c r="BS6622" s="10"/>
    </row>
    <row r="6623" spans="26:71" s="4" customFormat="1">
      <c r="Z6623" s="20"/>
      <c r="AK6623" s="20"/>
      <c r="AL6623" s="20"/>
      <c r="BS6623" s="10"/>
    </row>
    <row r="6624" spans="26:71" s="4" customFormat="1">
      <c r="Z6624" s="20"/>
      <c r="AK6624" s="20"/>
      <c r="AL6624" s="20"/>
      <c r="BS6624" s="10"/>
    </row>
    <row r="6625" spans="26:71" s="4" customFormat="1">
      <c r="Z6625" s="20"/>
      <c r="AK6625" s="20"/>
      <c r="AL6625" s="20"/>
      <c r="BS6625" s="10"/>
    </row>
    <row r="6626" spans="26:71" s="4" customFormat="1">
      <c r="Z6626" s="20"/>
      <c r="AK6626" s="20"/>
      <c r="BS6626" s="10"/>
    </row>
    <row r="6627" spans="26:71" s="4" customFormat="1">
      <c r="Z6627" s="20"/>
      <c r="AK6627" s="20"/>
      <c r="AL6627" s="20"/>
      <c r="BS6627" s="10"/>
    </row>
    <row r="6628" spans="26:71" s="4" customFormat="1">
      <c r="Z6628" s="20"/>
      <c r="AK6628" s="20"/>
      <c r="BS6628" s="10"/>
    </row>
    <row r="6629" spans="26:71" s="4" customFormat="1">
      <c r="Z6629" s="20"/>
      <c r="AK6629" s="20"/>
      <c r="BS6629" s="10"/>
    </row>
    <row r="6630" spans="26:71" s="4" customFormat="1">
      <c r="Z6630" s="20"/>
      <c r="AK6630" s="20"/>
      <c r="AL6630" s="20"/>
      <c r="BS6630" s="10"/>
    </row>
    <row r="6631" spans="26:71" s="4" customFormat="1">
      <c r="Z6631" s="20"/>
      <c r="AK6631" s="20"/>
      <c r="AL6631" s="20"/>
      <c r="BS6631" s="10"/>
    </row>
    <row r="6632" spans="26:71" s="4" customFormat="1">
      <c r="Z6632" s="20"/>
      <c r="AK6632" s="20"/>
      <c r="BS6632" s="10"/>
    </row>
    <row r="6633" spans="26:71" s="4" customFormat="1">
      <c r="Z6633" s="20"/>
      <c r="AK6633" s="20"/>
      <c r="BS6633" s="10"/>
    </row>
    <row r="6634" spans="26:71" s="4" customFormat="1">
      <c r="Z6634" s="20"/>
      <c r="AK6634" s="20"/>
      <c r="BS6634" s="10"/>
    </row>
    <row r="6635" spans="26:71" s="4" customFormat="1">
      <c r="Z6635" s="20"/>
      <c r="AK6635" s="20"/>
      <c r="AL6635" s="20"/>
      <c r="BS6635" s="10"/>
    </row>
    <row r="6636" spans="26:71" s="4" customFormat="1">
      <c r="Z6636" s="20"/>
      <c r="AK6636" s="20"/>
      <c r="BS6636" s="10"/>
    </row>
    <row r="6637" spans="26:71" s="4" customFormat="1">
      <c r="Z6637" s="20"/>
      <c r="AK6637" s="20"/>
      <c r="BS6637" s="10"/>
    </row>
    <row r="6638" spans="26:71" s="4" customFormat="1">
      <c r="Z6638" s="20"/>
      <c r="AK6638" s="20"/>
      <c r="BS6638" s="10"/>
    </row>
    <row r="6639" spans="26:71" s="4" customFormat="1">
      <c r="Z6639" s="20"/>
      <c r="AK6639" s="20"/>
      <c r="BS6639" s="10"/>
    </row>
    <row r="6640" spans="26:71" s="4" customFormat="1">
      <c r="Z6640" s="20"/>
      <c r="AK6640" s="20"/>
      <c r="BS6640" s="10"/>
    </row>
    <row r="6641" spans="26:71" s="4" customFormat="1">
      <c r="Z6641" s="20"/>
      <c r="AK6641" s="20"/>
      <c r="AL6641" s="20"/>
      <c r="BS6641" s="10"/>
    </row>
    <row r="6642" spans="26:71" s="4" customFormat="1">
      <c r="Z6642" s="20"/>
      <c r="AK6642" s="20"/>
      <c r="BS6642" s="10"/>
    </row>
    <row r="6643" spans="26:71" s="4" customFormat="1">
      <c r="Z6643" s="20"/>
      <c r="AK6643" s="20"/>
      <c r="BS6643" s="10"/>
    </row>
    <row r="6644" spans="26:71" s="4" customFormat="1">
      <c r="Z6644" s="20"/>
      <c r="AK6644" s="20"/>
      <c r="BS6644" s="10"/>
    </row>
    <row r="6645" spans="26:71" s="4" customFormat="1">
      <c r="Z6645" s="20"/>
      <c r="AK6645" s="20"/>
      <c r="AL6645" s="20"/>
      <c r="BS6645" s="10"/>
    </row>
    <row r="6646" spans="26:71" s="4" customFormat="1">
      <c r="Z6646" s="20"/>
      <c r="AK6646" s="20"/>
      <c r="BS6646" s="10"/>
    </row>
    <row r="6647" spans="26:71" s="4" customFormat="1">
      <c r="Z6647" s="20"/>
      <c r="AK6647" s="20"/>
      <c r="BS6647" s="10"/>
    </row>
    <row r="6648" spans="26:71" s="4" customFormat="1">
      <c r="Z6648" s="20"/>
      <c r="AK6648" s="20"/>
      <c r="AL6648" s="20"/>
      <c r="BS6648" s="10"/>
    </row>
    <row r="6649" spans="26:71" s="4" customFormat="1">
      <c r="Z6649" s="20"/>
      <c r="AK6649" s="20"/>
      <c r="AL6649" s="20"/>
      <c r="BS6649" s="10"/>
    </row>
    <row r="6650" spans="26:71" s="4" customFormat="1">
      <c r="Z6650" s="20"/>
      <c r="AK6650" s="20"/>
      <c r="BS6650" s="10"/>
    </row>
    <row r="6651" spans="26:71" s="4" customFormat="1">
      <c r="Z6651" s="20"/>
      <c r="AK6651" s="20"/>
      <c r="AL6651" s="20"/>
      <c r="BS6651" s="10"/>
    </row>
    <row r="6652" spans="26:71" s="4" customFormat="1">
      <c r="Z6652" s="20"/>
      <c r="AK6652" s="20"/>
      <c r="AL6652" s="20"/>
      <c r="BS6652" s="10"/>
    </row>
    <row r="6653" spans="26:71" s="4" customFormat="1">
      <c r="Z6653" s="20"/>
      <c r="AK6653" s="20"/>
      <c r="BS6653" s="10"/>
    </row>
    <row r="6654" spans="26:71" s="4" customFormat="1">
      <c r="Z6654" s="20"/>
      <c r="AK6654" s="20"/>
      <c r="BS6654" s="10"/>
    </row>
    <row r="6655" spans="26:71" s="4" customFormat="1">
      <c r="Z6655" s="20"/>
      <c r="AK6655" s="20"/>
      <c r="BS6655" s="10"/>
    </row>
    <row r="6656" spans="26:71" s="4" customFormat="1">
      <c r="Z6656" s="20"/>
      <c r="AK6656" s="20"/>
      <c r="BS6656" s="10"/>
    </row>
    <row r="6657" spans="26:71" s="4" customFormat="1">
      <c r="Z6657" s="20"/>
      <c r="AK6657" s="20"/>
      <c r="BS6657" s="10"/>
    </row>
    <row r="6658" spans="26:71" s="4" customFormat="1">
      <c r="Z6658" s="20"/>
      <c r="AK6658" s="20"/>
      <c r="AL6658" s="20"/>
      <c r="BS6658" s="10"/>
    </row>
    <row r="6659" spans="26:71" s="4" customFormat="1">
      <c r="Z6659" s="20"/>
      <c r="AK6659" s="20"/>
      <c r="AL6659" s="20"/>
      <c r="BS6659" s="10"/>
    </row>
    <row r="6660" spans="26:71" s="4" customFormat="1">
      <c r="Z6660" s="20"/>
      <c r="AK6660" s="20"/>
      <c r="AL6660" s="20"/>
      <c r="BS6660" s="10"/>
    </row>
    <row r="6661" spans="26:71" s="4" customFormat="1">
      <c r="Z6661" s="20"/>
      <c r="AK6661" s="20"/>
      <c r="BS6661" s="10"/>
    </row>
    <row r="6662" spans="26:71" s="4" customFormat="1">
      <c r="Z6662" s="20"/>
      <c r="AK6662" s="20"/>
      <c r="BS6662" s="10"/>
    </row>
    <row r="6663" spans="26:71" s="4" customFormat="1">
      <c r="Z6663" s="20"/>
      <c r="AK6663" s="20"/>
      <c r="BS6663" s="10"/>
    </row>
    <row r="6664" spans="26:71" s="4" customFormat="1">
      <c r="Z6664" s="20"/>
      <c r="AK6664" s="20"/>
      <c r="BS6664" s="10"/>
    </row>
    <row r="6665" spans="26:71" s="4" customFormat="1">
      <c r="Z6665" s="20"/>
      <c r="AK6665" s="20"/>
      <c r="AL6665" s="20"/>
      <c r="BS6665" s="10"/>
    </row>
    <row r="6666" spans="26:71" s="4" customFormat="1">
      <c r="Z6666" s="20"/>
      <c r="AK6666" s="20"/>
      <c r="BS6666" s="10"/>
    </row>
    <row r="6667" spans="26:71" s="4" customFormat="1">
      <c r="Z6667" s="20"/>
      <c r="AK6667" s="20"/>
      <c r="BS6667" s="10"/>
    </row>
    <row r="6668" spans="26:71" s="4" customFormat="1">
      <c r="Z6668" s="20"/>
      <c r="AK6668" s="20"/>
      <c r="AL6668" s="20"/>
      <c r="BS6668" s="10"/>
    </row>
    <row r="6669" spans="26:71" s="4" customFormat="1">
      <c r="Z6669" s="20"/>
      <c r="AK6669" s="20"/>
      <c r="BS6669" s="10"/>
    </row>
    <row r="6670" spans="26:71" s="4" customFormat="1">
      <c r="Z6670" s="20"/>
      <c r="AK6670" s="20"/>
      <c r="BS6670" s="10"/>
    </row>
    <row r="6671" spans="26:71" s="4" customFormat="1">
      <c r="Z6671" s="20"/>
      <c r="AK6671" s="20"/>
      <c r="BS6671" s="10"/>
    </row>
    <row r="6672" spans="26:71" s="4" customFormat="1">
      <c r="Z6672" s="20"/>
      <c r="AK6672" s="20"/>
      <c r="BS6672" s="10"/>
    </row>
    <row r="6673" spans="26:71" s="4" customFormat="1">
      <c r="Z6673" s="20"/>
      <c r="AK6673" s="20"/>
      <c r="BS6673" s="10"/>
    </row>
    <row r="6674" spans="26:71" s="4" customFormat="1">
      <c r="Z6674" s="20"/>
      <c r="AK6674" s="20"/>
      <c r="BS6674" s="10"/>
    </row>
    <row r="6675" spans="26:71" s="4" customFormat="1">
      <c r="Z6675" s="20"/>
      <c r="AK6675" s="20"/>
      <c r="BS6675" s="10"/>
    </row>
    <row r="6676" spans="26:71" s="4" customFormat="1">
      <c r="Z6676" s="20"/>
      <c r="AK6676" s="20"/>
      <c r="BS6676" s="10"/>
    </row>
    <row r="6677" spans="26:71" s="4" customFormat="1">
      <c r="Z6677" s="20"/>
      <c r="AK6677" s="20"/>
      <c r="AL6677" s="20"/>
      <c r="BS6677" s="10"/>
    </row>
    <row r="6678" spans="26:71" s="4" customFormat="1">
      <c r="Z6678" s="20"/>
      <c r="AK6678" s="20"/>
      <c r="BS6678" s="10"/>
    </row>
    <row r="6679" spans="26:71" s="4" customFormat="1">
      <c r="Z6679" s="20"/>
      <c r="AK6679" s="20"/>
      <c r="BS6679" s="10"/>
    </row>
    <row r="6680" spans="26:71" s="4" customFormat="1">
      <c r="Z6680" s="20"/>
      <c r="AK6680" s="20"/>
      <c r="AL6680" s="20"/>
      <c r="BS6680" s="10"/>
    </row>
    <row r="6681" spans="26:71" s="4" customFormat="1">
      <c r="Z6681" s="20"/>
      <c r="AK6681" s="20"/>
      <c r="AL6681" s="20"/>
      <c r="BS6681" s="10"/>
    </row>
    <row r="6682" spans="26:71" s="4" customFormat="1">
      <c r="Z6682" s="20"/>
      <c r="AK6682" s="20"/>
      <c r="AL6682" s="20"/>
      <c r="BS6682" s="10"/>
    </row>
    <row r="6683" spans="26:71" s="4" customFormat="1">
      <c r="Z6683" s="20"/>
      <c r="AK6683" s="20"/>
      <c r="AL6683" s="20"/>
      <c r="BS6683" s="10"/>
    </row>
    <row r="6684" spans="26:71" s="4" customFormat="1">
      <c r="Z6684" s="20"/>
      <c r="AK6684" s="20"/>
      <c r="BS6684" s="10"/>
    </row>
    <row r="6685" spans="26:71" s="4" customFormat="1">
      <c r="Z6685" s="20"/>
      <c r="AK6685" s="20"/>
      <c r="BS6685" s="10"/>
    </row>
    <row r="6686" spans="26:71" s="4" customFormat="1">
      <c r="Z6686" s="20"/>
      <c r="AK6686" s="20"/>
      <c r="AL6686" s="20"/>
      <c r="BS6686" s="10"/>
    </row>
    <row r="6687" spans="26:71" s="4" customFormat="1">
      <c r="Z6687" s="20"/>
      <c r="AK6687" s="20"/>
      <c r="AL6687" s="20"/>
      <c r="BS6687" s="10"/>
    </row>
    <row r="6688" spans="26:71" s="4" customFormat="1">
      <c r="Z6688" s="20"/>
      <c r="AK6688" s="20"/>
      <c r="AL6688" s="20"/>
      <c r="BS6688" s="10"/>
    </row>
    <row r="6689" spans="26:71" s="4" customFormat="1">
      <c r="Z6689" s="20"/>
      <c r="AK6689" s="20"/>
      <c r="AL6689" s="20"/>
      <c r="BS6689" s="10"/>
    </row>
    <row r="6690" spans="26:71" s="4" customFormat="1">
      <c r="Z6690" s="20"/>
      <c r="AK6690" s="20"/>
      <c r="BS6690" s="10"/>
    </row>
    <row r="6691" spans="26:71" s="4" customFormat="1">
      <c r="Z6691" s="20"/>
      <c r="AK6691" s="20"/>
      <c r="AL6691" s="20"/>
      <c r="BS6691" s="10"/>
    </row>
    <row r="6692" spans="26:71" s="4" customFormat="1">
      <c r="Z6692" s="20"/>
      <c r="AK6692" s="20"/>
      <c r="AL6692" s="20"/>
      <c r="BS6692" s="10"/>
    </row>
    <row r="6693" spans="26:71" s="4" customFormat="1">
      <c r="Z6693" s="20"/>
      <c r="AK6693" s="20"/>
      <c r="AL6693" s="20"/>
      <c r="BS6693" s="10"/>
    </row>
    <row r="6694" spans="26:71" s="4" customFormat="1">
      <c r="Z6694" s="20"/>
      <c r="AK6694" s="20"/>
      <c r="BS6694" s="10"/>
    </row>
    <row r="6695" spans="26:71" s="4" customFormat="1">
      <c r="Z6695" s="20"/>
      <c r="AK6695" s="20"/>
      <c r="AL6695" s="20"/>
      <c r="BS6695" s="10"/>
    </row>
    <row r="6696" spans="26:71" s="4" customFormat="1">
      <c r="Z6696" s="20"/>
      <c r="AK6696" s="20"/>
      <c r="AL6696" s="20"/>
      <c r="BS6696" s="10"/>
    </row>
    <row r="6697" spans="26:71" s="4" customFormat="1">
      <c r="Z6697" s="20"/>
      <c r="AK6697" s="20"/>
      <c r="AL6697" s="20"/>
      <c r="BS6697" s="10"/>
    </row>
    <row r="6698" spans="26:71" s="4" customFormat="1">
      <c r="Z6698" s="20"/>
      <c r="AK6698" s="20"/>
      <c r="AL6698" s="20"/>
      <c r="BS6698" s="10"/>
    </row>
    <row r="6699" spans="26:71" s="4" customFormat="1">
      <c r="Z6699" s="20"/>
      <c r="AK6699" s="20"/>
      <c r="AL6699" s="20"/>
      <c r="BS6699" s="10"/>
    </row>
    <row r="6700" spans="26:71" s="4" customFormat="1">
      <c r="Z6700" s="20"/>
      <c r="AK6700" s="20"/>
      <c r="BS6700" s="10"/>
    </row>
    <row r="6701" spans="26:71" s="4" customFormat="1">
      <c r="Z6701" s="20"/>
      <c r="AK6701" s="20"/>
      <c r="AL6701" s="20"/>
      <c r="BS6701" s="10"/>
    </row>
    <row r="6702" spans="26:71" s="4" customFormat="1">
      <c r="Z6702" s="20"/>
      <c r="AK6702" s="20"/>
      <c r="AL6702" s="20"/>
      <c r="BS6702" s="10"/>
    </row>
    <row r="6703" spans="26:71" s="4" customFormat="1">
      <c r="Z6703" s="20"/>
      <c r="AK6703" s="20"/>
      <c r="BS6703" s="10"/>
    </row>
    <row r="6704" spans="26:71" s="4" customFormat="1">
      <c r="Z6704" s="20"/>
      <c r="AK6704" s="20"/>
      <c r="AL6704" s="20"/>
      <c r="BS6704" s="10"/>
    </row>
    <row r="6705" spans="26:114" s="4" customFormat="1">
      <c r="Z6705" s="20"/>
      <c r="AK6705" s="20"/>
      <c r="AL6705" s="20"/>
      <c r="BS6705" s="10"/>
    </row>
    <row r="6706" spans="26:114" s="4" customFormat="1">
      <c r="Z6706" s="20"/>
      <c r="AK6706" s="20"/>
      <c r="AL6706" s="20"/>
      <c r="BS6706" s="10"/>
    </row>
    <row r="6707" spans="26:114" s="4" customFormat="1">
      <c r="Z6707" s="20"/>
      <c r="AK6707" s="20"/>
      <c r="AL6707" s="20"/>
      <c r="BS6707" s="10"/>
    </row>
    <row r="6708" spans="26:114" s="4" customFormat="1">
      <c r="Z6708" s="20"/>
      <c r="AK6708" s="20"/>
      <c r="AL6708" s="20"/>
      <c r="BS6708" s="10"/>
    </row>
    <row r="6709" spans="26:114" s="4" customFormat="1">
      <c r="Z6709" s="20"/>
      <c r="AK6709" s="20"/>
      <c r="AL6709" s="20"/>
      <c r="BS6709" s="10"/>
      <c r="DJ6709" s="20"/>
    </row>
    <row r="6710" spans="26:114" s="4" customFormat="1">
      <c r="Z6710" s="20"/>
      <c r="AK6710" s="20"/>
      <c r="AL6710" s="20"/>
      <c r="BS6710" s="10"/>
    </row>
    <row r="6711" spans="26:114" s="4" customFormat="1">
      <c r="Z6711" s="20"/>
      <c r="AK6711" s="20"/>
      <c r="AL6711" s="20"/>
      <c r="BS6711" s="10"/>
    </row>
    <row r="6712" spans="26:114" s="4" customFormat="1">
      <c r="Z6712" s="20"/>
      <c r="AK6712" s="20"/>
      <c r="AL6712" s="20"/>
      <c r="BS6712" s="10"/>
      <c r="DJ6712" s="20"/>
    </row>
    <row r="6713" spans="26:114" s="4" customFormat="1">
      <c r="Z6713" s="20"/>
      <c r="AK6713" s="20"/>
      <c r="AL6713" s="20"/>
      <c r="BS6713" s="10"/>
    </row>
    <row r="6714" spans="26:114" s="4" customFormat="1">
      <c r="Z6714" s="20"/>
      <c r="AK6714" s="20"/>
      <c r="AL6714" s="20"/>
      <c r="BS6714" s="10"/>
    </row>
    <row r="6715" spans="26:114" s="4" customFormat="1">
      <c r="Z6715" s="20"/>
      <c r="AK6715" s="20"/>
      <c r="AL6715" s="20"/>
      <c r="BS6715" s="10"/>
    </row>
    <row r="6716" spans="26:114" s="4" customFormat="1">
      <c r="Z6716" s="20"/>
      <c r="AK6716" s="20"/>
      <c r="AL6716" s="20"/>
      <c r="BS6716" s="10"/>
    </row>
    <row r="6717" spans="26:114" s="4" customFormat="1">
      <c r="Z6717" s="20"/>
      <c r="AK6717" s="20"/>
      <c r="AL6717" s="20"/>
      <c r="BS6717" s="10"/>
    </row>
    <row r="6718" spans="26:114" s="4" customFormat="1">
      <c r="Z6718" s="20"/>
      <c r="AK6718" s="20"/>
      <c r="AL6718" s="20"/>
      <c r="BS6718" s="10"/>
    </row>
    <row r="6719" spans="26:114" s="4" customFormat="1">
      <c r="Z6719" s="20"/>
      <c r="AK6719" s="20"/>
      <c r="AL6719" s="20"/>
      <c r="BS6719" s="10"/>
    </row>
    <row r="6720" spans="26:114" s="4" customFormat="1">
      <c r="Z6720" s="20"/>
      <c r="AK6720" s="20"/>
      <c r="AL6720" s="20"/>
      <c r="BS6720" s="10"/>
    </row>
    <row r="6721" spans="26:71" s="4" customFormat="1">
      <c r="Z6721" s="20"/>
      <c r="AK6721" s="20"/>
      <c r="AL6721" s="20"/>
      <c r="BS6721" s="10"/>
    </row>
    <row r="6722" spans="26:71" s="4" customFormat="1">
      <c r="Z6722" s="20"/>
      <c r="AK6722" s="20"/>
      <c r="AL6722" s="20"/>
      <c r="BS6722" s="10"/>
    </row>
    <row r="6723" spans="26:71" s="4" customFormat="1">
      <c r="Z6723" s="20"/>
      <c r="AK6723" s="20"/>
      <c r="AL6723" s="20"/>
      <c r="BS6723" s="10"/>
    </row>
    <row r="6724" spans="26:71" s="4" customFormat="1">
      <c r="Z6724" s="20"/>
      <c r="AK6724" s="20"/>
      <c r="AL6724" s="20"/>
      <c r="BS6724" s="10"/>
    </row>
    <row r="6725" spans="26:71" s="4" customFormat="1">
      <c r="Z6725" s="20"/>
      <c r="AK6725" s="20"/>
      <c r="BS6725" s="10"/>
    </row>
    <row r="6726" spans="26:71" s="4" customFormat="1">
      <c r="Z6726" s="20"/>
      <c r="AK6726" s="20"/>
      <c r="BS6726" s="10"/>
    </row>
    <row r="6727" spans="26:71" s="4" customFormat="1">
      <c r="Z6727" s="20"/>
      <c r="AK6727" s="20"/>
      <c r="AL6727" s="20"/>
      <c r="BS6727" s="10"/>
    </row>
    <row r="6728" spans="26:71" s="4" customFormat="1">
      <c r="Z6728" s="20"/>
      <c r="AK6728" s="20"/>
      <c r="BS6728" s="10"/>
    </row>
    <row r="6729" spans="26:71" s="4" customFormat="1">
      <c r="Z6729" s="20"/>
      <c r="AK6729" s="20"/>
      <c r="BS6729" s="10"/>
    </row>
    <row r="6730" spans="26:71" s="4" customFormat="1">
      <c r="Z6730" s="20"/>
      <c r="AK6730" s="20"/>
      <c r="AL6730" s="20"/>
      <c r="BS6730" s="10"/>
    </row>
    <row r="6731" spans="26:71" s="4" customFormat="1">
      <c r="Z6731" s="20"/>
      <c r="AK6731" s="20"/>
      <c r="BS6731" s="10"/>
    </row>
    <row r="6732" spans="26:71" s="4" customFormat="1">
      <c r="Z6732" s="20"/>
      <c r="AK6732" s="20"/>
      <c r="AL6732" s="20"/>
      <c r="BS6732" s="10"/>
    </row>
    <row r="6733" spans="26:71" s="4" customFormat="1">
      <c r="Z6733" s="20"/>
      <c r="AK6733" s="20"/>
      <c r="BS6733" s="10"/>
    </row>
    <row r="6734" spans="26:71" s="4" customFormat="1">
      <c r="Z6734" s="20"/>
      <c r="AK6734" s="20"/>
      <c r="BS6734" s="10"/>
    </row>
    <row r="6735" spans="26:71" s="4" customFormat="1">
      <c r="Z6735" s="20"/>
      <c r="AK6735" s="20"/>
      <c r="BS6735" s="10"/>
    </row>
    <row r="6736" spans="26:71" s="4" customFormat="1">
      <c r="Z6736" s="20"/>
      <c r="AK6736" s="20"/>
      <c r="BS6736" s="10"/>
    </row>
    <row r="6737" spans="26:114" s="4" customFormat="1">
      <c r="Z6737" s="20"/>
      <c r="AK6737" s="20"/>
      <c r="BS6737" s="10"/>
    </row>
    <row r="6738" spans="26:114" s="4" customFormat="1">
      <c r="Z6738" s="20"/>
      <c r="AK6738" s="20"/>
      <c r="BS6738" s="10"/>
    </row>
    <row r="6739" spans="26:114" s="4" customFormat="1">
      <c r="Z6739" s="20"/>
      <c r="AK6739" s="20"/>
      <c r="AL6739" s="20"/>
      <c r="BS6739" s="10"/>
    </row>
    <row r="6740" spans="26:114" s="4" customFormat="1">
      <c r="Z6740" s="20"/>
      <c r="AK6740" s="20"/>
      <c r="BS6740" s="10"/>
    </row>
    <row r="6741" spans="26:114" s="4" customFormat="1">
      <c r="Z6741" s="20"/>
      <c r="AK6741" s="20"/>
      <c r="BS6741" s="10"/>
    </row>
    <row r="6742" spans="26:114" s="4" customFormat="1">
      <c r="Z6742" s="20"/>
      <c r="AK6742" s="20"/>
      <c r="BS6742" s="10"/>
    </row>
    <row r="6743" spans="26:114" s="4" customFormat="1">
      <c r="Z6743" s="20"/>
      <c r="AK6743" s="20"/>
      <c r="BS6743" s="10"/>
      <c r="DJ6743" s="20"/>
    </row>
    <row r="6744" spans="26:114" s="4" customFormat="1">
      <c r="Z6744" s="20"/>
      <c r="AK6744" s="20"/>
      <c r="BS6744" s="10"/>
    </row>
    <row r="6745" spans="26:114" s="4" customFormat="1">
      <c r="Z6745" s="20"/>
      <c r="AK6745" s="20"/>
      <c r="BS6745" s="10"/>
    </row>
    <row r="6746" spans="26:114" s="4" customFormat="1">
      <c r="Z6746" s="20"/>
      <c r="AK6746" s="20"/>
      <c r="BS6746" s="10"/>
      <c r="DJ6746" s="20"/>
    </row>
    <row r="6747" spans="26:114" s="4" customFormat="1">
      <c r="Z6747" s="20"/>
      <c r="AK6747" s="20"/>
      <c r="AL6747" s="20"/>
      <c r="BS6747" s="10"/>
    </row>
    <row r="6748" spans="26:114" s="4" customFormat="1">
      <c r="Z6748" s="20"/>
      <c r="AK6748" s="20"/>
      <c r="BS6748" s="10"/>
    </row>
    <row r="6749" spans="26:114" s="4" customFormat="1">
      <c r="Z6749" s="20"/>
      <c r="AK6749" s="20"/>
      <c r="BS6749" s="10"/>
    </row>
    <row r="6750" spans="26:114" s="4" customFormat="1">
      <c r="Z6750" s="20"/>
      <c r="AK6750" s="20"/>
      <c r="AL6750" s="20"/>
      <c r="BS6750" s="10"/>
    </row>
    <row r="6751" spans="26:114" s="4" customFormat="1">
      <c r="Z6751" s="20"/>
      <c r="AK6751" s="20"/>
      <c r="BS6751" s="10"/>
      <c r="DJ6751" s="20"/>
    </row>
    <row r="6752" spans="26:114" s="4" customFormat="1">
      <c r="Z6752" s="20"/>
      <c r="AK6752" s="20"/>
      <c r="BS6752" s="10"/>
    </row>
    <row r="6753" spans="26:114" s="4" customFormat="1">
      <c r="Z6753" s="20"/>
      <c r="AK6753" s="20"/>
      <c r="BS6753" s="10"/>
      <c r="DJ6753" s="20"/>
    </row>
    <row r="6754" spans="26:114" s="4" customFormat="1">
      <c r="Z6754" s="20"/>
      <c r="AK6754" s="20"/>
      <c r="BS6754" s="10"/>
    </row>
    <row r="6755" spans="26:114" s="4" customFormat="1">
      <c r="Z6755" s="20"/>
      <c r="AK6755" s="20"/>
      <c r="BS6755" s="10"/>
      <c r="DJ6755" s="20"/>
    </row>
    <row r="6756" spans="26:114" s="4" customFormat="1">
      <c r="Z6756" s="20"/>
      <c r="AK6756" s="20"/>
      <c r="AL6756" s="20"/>
      <c r="BS6756" s="10"/>
    </row>
    <row r="6757" spans="26:114" s="4" customFormat="1">
      <c r="Z6757" s="20"/>
      <c r="AK6757" s="20"/>
      <c r="BS6757" s="10"/>
    </row>
    <row r="6758" spans="26:114" s="4" customFormat="1">
      <c r="Z6758" s="20"/>
      <c r="AK6758" s="20"/>
      <c r="BS6758" s="10"/>
      <c r="DJ6758" s="20"/>
    </row>
    <row r="6759" spans="26:114" s="4" customFormat="1">
      <c r="Z6759" s="20"/>
      <c r="AK6759" s="20"/>
      <c r="BS6759" s="10"/>
      <c r="DJ6759" s="20"/>
    </row>
    <row r="6760" spans="26:114" s="4" customFormat="1">
      <c r="Z6760" s="20"/>
      <c r="AK6760" s="20"/>
      <c r="BS6760" s="10"/>
      <c r="DJ6760" s="20"/>
    </row>
    <row r="6761" spans="26:114" s="4" customFormat="1">
      <c r="Z6761" s="20"/>
      <c r="AK6761" s="20"/>
      <c r="BS6761" s="10"/>
      <c r="DJ6761" s="20"/>
    </row>
    <row r="6762" spans="26:114" s="4" customFormat="1">
      <c r="Z6762" s="20"/>
      <c r="AK6762" s="20"/>
      <c r="BS6762" s="10"/>
    </row>
    <row r="6763" spans="26:114" s="4" customFormat="1">
      <c r="Z6763" s="20"/>
      <c r="AK6763" s="20"/>
      <c r="BS6763" s="10"/>
    </row>
    <row r="6764" spans="26:114" s="4" customFormat="1">
      <c r="Z6764" s="20"/>
      <c r="AK6764" s="20"/>
      <c r="BS6764" s="10"/>
    </row>
    <row r="6765" spans="26:114" s="4" customFormat="1">
      <c r="Z6765" s="20"/>
      <c r="AK6765" s="20"/>
      <c r="AL6765" s="20"/>
      <c r="BS6765" s="10"/>
      <c r="DJ6765" s="20"/>
    </row>
    <row r="6766" spans="26:114" s="4" customFormat="1">
      <c r="Z6766" s="20"/>
      <c r="AK6766" s="20"/>
      <c r="AL6766" s="20"/>
      <c r="BS6766" s="10"/>
    </row>
    <row r="6767" spans="26:114" s="4" customFormat="1">
      <c r="Z6767" s="20"/>
      <c r="AK6767" s="20"/>
      <c r="BS6767" s="10"/>
    </row>
    <row r="6768" spans="26:114" s="4" customFormat="1">
      <c r="Z6768" s="20"/>
      <c r="AK6768" s="20"/>
      <c r="BS6768" s="10"/>
      <c r="DJ6768" s="20"/>
    </row>
    <row r="6769" spans="26:71" s="4" customFormat="1">
      <c r="Z6769" s="20"/>
      <c r="AK6769" s="20"/>
      <c r="BS6769" s="10"/>
    </row>
    <row r="6770" spans="26:71" s="4" customFormat="1">
      <c r="Z6770" s="20"/>
      <c r="AK6770" s="20"/>
      <c r="AL6770" s="20"/>
      <c r="BS6770" s="10"/>
    </row>
    <row r="6771" spans="26:71" s="4" customFormat="1">
      <c r="Z6771" s="20"/>
      <c r="AK6771" s="20"/>
      <c r="BS6771" s="10"/>
    </row>
    <row r="6772" spans="26:71" s="4" customFormat="1">
      <c r="Z6772" s="20"/>
      <c r="AK6772" s="20"/>
      <c r="AL6772" s="20"/>
      <c r="BS6772" s="10"/>
    </row>
    <row r="6773" spans="26:71" s="4" customFormat="1">
      <c r="Z6773" s="20"/>
      <c r="AK6773" s="20"/>
      <c r="BS6773" s="10"/>
    </row>
    <row r="6774" spans="26:71" s="4" customFormat="1">
      <c r="Z6774" s="20"/>
      <c r="AK6774" s="20"/>
      <c r="BS6774" s="10"/>
    </row>
    <row r="6775" spans="26:71" s="4" customFormat="1">
      <c r="Z6775" s="20"/>
      <c r="AK6775" s="20"/>
      <c r="BS6775" s="10"/>
    </row>
    <row r="6776" spans="26:71" s="4" customFormat="1">
      <c r="Z6776" s="20"/>
      <c r="AK6776" s="20"/>
      <c r="AL6776" s="20"/>
      <c r="BS6776" s="10"/>
    </row>
    <row r="6777" spans="26:71" s="4" customFormat="1">
      <c r="Z6777" s="20"/>
      <c r="AK6777" s="20"/>
      <c r="AL6777" s="20"/>
      <c r="BS6777" s="10"/>
    </row>
    <row r="6778" spans="26:71" s="4" customFormat="1">
      <c r="Z6778" s="20"/>
      <c r="AK6778" s="20"/>
      <c r="AL6778" s="20"/>
      <c r="BS6778" s="10"/>
    </row>
    <row r="6779" spans="26:71" s="4" customFormat="1">
      <c r="Z6779" s="20"/>
      <c r="AK6779" s="20"/>
      <c r="AL6779" s="20"/>
      <c r="BS6779" s="10"/>
    </row>
    <row r="6780" spans="26:71" s="4" customFormat="1">
      <c r="Z6780" s="20"/>
      <c r="AK6780" s="20"/>
      <c r="BS6780" s="10"/>
    </row>
    <row r="6781" spans="26:71" s="4" customFormat="1">
      <c r="Z6781" s="20"/>
      <c r="AK6781" s="20"/>
      <c r="BS6781" s="10"/>
    </row>
    <row r="6782" spans="26:71" s="4" customFormat="1">
      <c r="Z6782" s="20"/>
      <c r="AK6782" s="20"/>
      <c r="BS6782" s="10"/>
    </row>
    <row r="6783" spans="26:71" s="4" customFormat="1">
      <c r="Z6783" s="20"/>
      <c r="AK6783" s="20"/>
      <c r="BS6783" s="10"/>
    </row>
    <row r="6784" spans="26:71" s="4" customFormat="1">
      <c r="Z6784" s="20"/>
      <c r="AK6784" s="20"/>
      <c r="BS6784" s="10"/>
    </row>
    <row r="6785" spans="26:114" s="4" customFormat="1">
      <c r="Z6785" s="20"/>
      <c r="AK6785" s="20"/>
      <c r="BS6785" s="10"/>
    </row>
    <row r="6786" spans="26:114" s="4" customFormat="1">
      <c r="Z6786" s="20"/>
      <c r="AK6786" s="20"/>
      <c r="AL6786" s="20"/>
      <c r="BS6786" s="10"/>
    </row>
    <row r="6787" spans="26:114" s="4" customFormat="1">
      <c r="Z6787" s="20"/>
      <c r="AK6787" s="20"/>
      <c r="AL6787" s="20"/>
      <c r="BS6787" s="10"/>
    </row>
    <row r="6788" spans="26:114" s="4" customFormat="1">
      <c r="Z6788" s="20"/>
      <c r="AK6788" s="20"/>
      <c r="BS6788" s="10"/>
      <c r="DJ6788" s="20"/>
    </row>
    <row r="6789" spans="26:114" s="4" customFormat="1">
      <c r="Z6789" s="20"/>
      <c r="AK6789" s="20"/>
      <c r="BS6789" s="10"/>
    </row>
    <row r="6790" spans="26:114" s="4" customFormat="1">
      <c r="Z6790" s="20"/>
      <c r="AK6790" s="20"/>
      <c r="AL6790" s="20"/>
      <c r="BS6790" s="10"/>
      <c r="DJ6790" s="20"/>
    </row>
    <row r="6791" spans="26:114" s="4" customFormat="1">
      <c r="Z6791" s="20"/>
      <c r="AK6791" s="20"/>
      <c r="AL6791" s="20"/>
      <c r="BS6791" s="10"/>
    </row>
    <row r="6792" spans="26:114" s="4" customFormat="1">
      <c r="Z6792" s="20"/>
      <c r="AK6792" s="20"/>
      <c r="AL6792" s="20"/>
      <c r="BS6792" s="10"/>
    </row>
    <row r="6793" spans="26:114" s="4" customFormat="1">
      <c r="Z6793" s="20"/>
      <c r="AK6793" s="20"/>
      <c r="AL6793" s="20"/>
      <c r="BS6793" s="10"/>
    </row>
    <row r="6794" spans="26:114" s="4" customFormat="1">
      <c r="Z6794" s="20"/>
      <c r="AK6794" s="20"/>
      <c r="AL6794" s="20"/>
      <c r="BS6794" s="10"/>
    </row>
    <row r="6795" spans="26:114" s="4" customFormat="1">
      <c r="Z6795" s="20"/>
      <c r="AK6795" s="20"/>
      <c r="AL6795" s="20"/>
      <c r="BS6795" s="10"/>
    </row>
    <row r="6796" spans="26:114" s="4" customFormat="1">
      <c r="Z6796" s="20"/>
      <c r="AK6796" s="20"/>
      <c r="BS6796" s="10"/>
      <c r="DJ6796" s="20"/>
    </row>
    <row r="6797" spans="26:114" s="4" customFormat="1">
      <c r="Z6797" s="20"/>
      <c r="AK6797" s="20"/>
      <c r="AL6797" s="20"/>
      <c r="BS6797" s="10"/>
      <c r="DJ6797" s="20"/>
    </row>
    <row r="6798" spans="26:114" s="4" customFormat="1">
      <c r="Z6798" s="20"/>
      <c r="AK6798" s="20"/>
      <c r="BS6798" s="10"/>
      <c r="DJ6798" s="20"/>
    </row>
    <row r="6799" spans="26:114" s="4" customFormat="1">
      <c r="Z6799" s="20"/>
      <c r="AK6799" s="20"/>
      <c r="BS6799" s="10"/>
      <c r="DJ6799" s="20"/>
    </row>
    <row r="6800" spans="26:114" s="4" customFormat="1">
      <c r="Z6800" s="20"/>
      <c r="AK6800" s="20"/>
      <c r="AL6800" s="20"/>
      <c r="BS6800" s="10"/>
      <c r="DJ6800" s="20"/>
    </row>
    <row r="6801" spans="26:114" s="4" customFormat="1">
      <c r="Z6801" s="20"/>
      <c r="AK6801" s="20"/>
      <c r="BS6801" s="10"/>
      <c r="DJ6801" s="20"/>
    </row>
    <row r="6802" spans="26:114" s="4" customFormat="1">
      <c r="Z6802" s="20"/>
      <c r="AK6802" s="20"/>
      <c r="AL6802" s="20"/>
      <c r="BS6802" s="10"/>
    </row>
    <row r="6803" spans="26:114" s="4" customFormat="1">
      <c r="Z6803" s="20"/>
      <c r="AK6803" s="20"/>
      <c r="BS6803" s="10"/>
    </row>
    <row r="6804" spans="26:114" s="4" customFormat="1">
      <c r="Z6804" s="20"/>
      <c r="AK6804" s="20"/>
      <c r="AL6804" s="20"/>
      <c r="BS6804" s="10"/>
    </row>
    <row r="6805" spans="26:114" s="4" customFormat="1">
      <c r="Z6805" s="20"/>
      <c r="AK6805" s="20"/>
      <c r="BS6805" s="10"/>
    </row>
    <row r="6806" spans="26:114" s="4" customFormat="1">
      <c r="Z6806" s="20"/>
      <c r="AK6806" s="20"/>
      <c r="AL6806" s="20"/>
      <c r="BS6806" s="10"/>
      <c r="DJ6806" s="20"/>
    </row>
    <row r="6807" spans="26:114" s="4" customFormat="1">
      <c r="Z6807" s="20"/>
      <c r="AK6807" s="20"/>
      <c r="AL6807" s="20"/>
      <c r="BS6807" s="10"/>
    </row>
    <row r="6808" spans="26:114" s="4" customFormat="1">
      <c r="Z6808" s="20"/>
      <c r="AK6808" s="20"/>
      <c r="BS6808" s="10"/>
    </row>
    <row r="6809" spans="26:114" s="4" customFormat="1">
      <c r="Z6809" s="20"/>
      <c r="AK6809" s="20"/>
      <c r="BS6809" s="10"/>
    </row>
    <row r="6810" spans="26:114" s="4" customFormat="1">
      <c r="Z6810" s="20"/>
      <c r="AK6810" s="20"/>
      <c r="AL6810" s="20"/>
      <c r="BS6810" s="10"/>
      <c r="DJ6810" s="20"/>
    </row>
    <row r="6811" spans="26:114" s="4" customFormat="1">
      <c r="Z6811" s="20"/>
      <c r="AK6811" s="20"/>
      <c r="AL6811" s="20"/>
      <c r="BS6811" s="10"/>
    </row>
    <row r="6812" spans="26:114" s="4" customFormat="1">
      <c r="Z6812" s="20"/>
      <c r="AK6812" s="20"/>
      <c r="AL6812" s="20"/>
      <c r="BS6812" s="10"/>
    </row>
    <row r="6813" spans="26:114" s="4" customFormat="1">
      <c r="Z6813" s="20"/>
      <c r="AK6813" s="20"/>
      <c r="AL6813" s="20"/>
      <c r="BS6813" s="10"/>
    </row>
    <row r="6814" spans="26:114" s="4" customFormat="1">
      <c r="Z6814" s="20"/>
      <c r="AK6814" s="20"/>
      <c r="AL6814" s="20"/>
      <c r="BS6814" s="10"/>
    </row>
    <row r="6815" spans="26:114" s="4" customFormat="1">
      <c r="Z6815" s="20"/>
      <c r="AK6815" s="20"/>
      <c r="AL6815" s="20"/>
      <c r="BS6815" s="10"/>
    </row>
    <row r="6816" spans="26:114" s="4" customFormat="1">
      <c r="Z6816" s="20"/>
      <c r="AK6816" s="20"/>
      <c r="BS6816" s="10"/>
    </row>
    <row r="6817" spans="26:71" s="4" customFormat="1">
      <c r="Z6817" s="20"/>
      <c r="AK6817" s="20"/>
      <c r="BS6817" s="10"/>
    </row>
    <row r="6818" spans="26:71" s="4" customFormat="1">
      <c r="Z6818" s="20"/>
      <c r="AK6818" s="20"/>
      <c r="AL6818" s="20"/>
      <c r="BS6818" s="10"/>
    </row>
    <row r="6819" spans="26:71" s="4" customFormat="1">
      <c r="Z6819" s="20"/>
      <c r="AK6819" s="20"/>
      <c r="AL6819" s="20"/>
      <c r="BS6819" s="10"/>
    </row>
    <row r="6820" spans="26:71" s="4" customFormat="1">
      <c r="Z6820" s="20"/>
      <c r="AK6820" s="20"/>
      <c r="AL6820" s="20"/>
      <c r="BS6820" s="10"/>
    </row>
    <row r="6821" spans="26:71" s="4" customFormat="1">
      <c r="Z6821" s="20"/>
      <c r="AK6821" s="20"/>
      <c r="AL6821" s="20"/>
      <c r="BS6821" s="10"/>
    </row>
    <row r="6822" spans="26:71" s="4" customFormat="1">
      <c r="Z6822" s="20"/>
      <c r="AK6822" s="20"/>
      <c r="AL6822" s="20"/>
      <c r="BS6822" s="10"/>
    </row>
    <row r="6823" spans="26:71" s="4" customFormat="1">
      <c r="Z6823" s="20"/>
      <c r="AK6823" s="20"/>
      <c r="AL6823" s="20"/>
      <c r="BS6823" s="10"/>
    </row>
    <row r="6824" spans="26:71" s="4" customFormat="1">
      <c r="Z6824" s="20"/>
      <c r="AK6824" s="20"/>
      <c r="AL6824" s="20"/>
      <c r="BS6824" s="10"/>
    </row>
    <row r="6825" spans="26:71" s="4" customFormat="1">
      <c r="Z6825" s="20"/>
      <c r="AK6825" s="20"/>
      <c r="BS6825" s="10"/>
    </row>
    <row r="6826" spans="26:71" s="4" customFormat="1">
      <c r="Z6826" s="20"/>
      <c r="AK6826" s="20"/>
      <c r="AL6826" s="20"/>
      <c r="BS6826" s="10"/>
    </row>
    <row r="6827" spans="26:71" s="4" customFormat="1">
      <c r="Z6827" s="20"/>
      <c r="AK6827" s="20"/>
      <c r="AL6827" s="20"/>
      <c r="BS6827" s="10"/>
    </row>
    <row r="6828" spans="26:71" s="4" customFormat="1">
      <c r="Z6828" s="20"/>
      <c r="AK6828" s="20"/>
      <c r="AL6828" s="20"/>
      <c r="BS6828" s="10"/>
    </row>
    <row r="6829" spans="26:71" s="4" customFormat="1">
      <c r="Z6829" s="20"/>
      <c r="AK6829" s="20"/>
      <c r="AL6829" s="20"/>
      <c r="BS6829" s="10"/>
    </row>
    <row r="6830" spans="26:71" s="4" customFormat="1">
      <c r="Z6830" s="20"/>
      <c r="AK6830" s="20"/>
      <c r="AL6830" s="20"/>
      <c r="BS6830" s="10"/>
    </row>
    <row r="6831" spans="26:71" s="4" customFormat="1">
      <c r="Z6831" s="20"/>
      <c r="AK6831" s="20"/>
      <c r="AL6831" s="20"/>
      <c r="BS6831" s="10"/>
    </row>
    <row r="6832" spans="26:71" s="4" customFormat="1">
      <c r="Z6832" s="20"/>
      <c r="AK6832" s="20"/>
      <c r="AL6832" s="20"/>
      <c r="BS6832" s="10"/>
    </row>
    <row r="6833" spans="26:71" s="4" customFormat="1">
      <c r="Z6833" s="20"/>
      <c r="AK6833" s="20"/>
      <c r="AL6833" s="20"/>
      <c r="BS6833" s="10"/>
    </row>
    <row r="6834" spans="26:71" s="4" customFormat="1">
      <c r="Z6834" s="20"/>
      <c r="AK6834" s="20"/>
      <c r="AL6834" s="20"/>
      <c r="BS6834" s="10"/>
    </row>
    <row r="6835" spans="26:71" s="4" customFormat="1">
      <c r="Z6835" s="20"/>
      <c r="AK6835" s="20"/>
      <c r="AL6835" s="20"/>
      <c r="BS6835" s="10"/>
    </row>
    <row r="6836" spans="26:71" s="4" customFormat="1">
      <c r="Z6836" s="20"/>
      <c r="AK6836" s="20"/>
      <c r="AL6836" s="20"/>
      <c r="BS6836" s="10"/>
    </row>
    <row r="6837" spans="26:71" s="4" customFormat="1">
      <c r="Z6837" s="20"/>
      <c r="AK6837" s="20"/>
      <c r="AL6837" s="20"/>
      <c r="BS6837" s="10"/>
    </row>
    <row r="6838" spans="26:71" s="4" customFormat="1">
      <c r="Z6838" s="20"/>
      <c r="AK6838" s="20"/>
      <c r="AL6838" s="20"/>
      <c r="BS6838" s="10"/>
    </row>
    <row r="6839" spans="26:71" s="4" customFormat="1">
      <c r="Z6839" s="20"/>
      <c r="AK6839" s="20"/>
      <c r="AL6839" s="20"/>
      <c r="BS6839" s="10"/>
    </row>
    <row r="6840" spans="26:71" s="4" customFormat="1">
      <c r="Z6840" s="20"/>
      <c r="AK6840" s="20"/>
      <c r="AL6840" s="20"/>
      <c r="BS6840" s="10"/>
    </row>
    <row r="6841" spans="26:71" s="4" customFormat="1">
      <c r="Z6841" s="20"/>
      <c r="AK6841" s="20"/>
      <c r="AL6841" s="20"/>
      <c r="BS6841" s="10"/>
    </row>
    <row r="6842" spans="26:71" s="4" customFormat="1">
      <c r="Z6842" s="20"/>
      <c r="AK6842" s="20"/>
      <c r="AL6842" s="20"/>
      <c r="BS6842" s="10"/>
    </row>
    <row r="6843" spans="26:71" s="4" customFormat="1">
      <c r="Z6843" s="20"/>
      <c r="AK6843" s="20"/>
      <c r="AL6843" s="20"/>
      <c r="BS6843" s="10"/>
    </row>
    <row r="6844" spans="26:71" s="4" customFormat="1">
      <c r="Z6844" s="20"/>
      <c r="AK6844" s="20"/>
      <c r="AL6844" s="20"/>
      <c r="BS6844" s="10"/>
    </row>
    <row r="6845" spans="26:71" s="4" customFormat="1">
      <c r="Z6845" s="20"/>
      <c r="AK6845" s="20"/>
      <c r="AL6845" s="20"/>
      <c r="BS6845" s="10"/>
    </row>
    <row r="6846" spans="26:71" s="4" customFormat="1">
      <c r="Z6846" s="20"/>
      <c r="AK6846" s="20"/>
      <c r="AL6846" s="20"/>
      <c r="BS6846" s="10"/>
    </row>
    <row r="6847" spans="26:71" s="4" customFormat="1">
      <c r="Z6847" s="20"/>
      <c r="AK6847" s="20"/>
      <c r="AL6847" s="20"/>
      <c r="BS6847" s="10"/>
    </row>
    <row r="6848" spans="26:71" s="4" customFormat="1">
      <c r="Z6848" s="20"/>
      <c r="AK6848" s="20"/>
      <c r="AL6848" s="20"/>
      <c r="BS6848" s="10"/>
    </row>
    <row r="6849" spans="26:71" s="4" customFormat="1">
      <c r="Z6849" s="20"/>
      <c r="AK6849" s="20"/>
      <c r="BS6849" s="10"/>
    </row>
    <row r="6850" spans="26:71" s="4" customFormat="1">
      <c r="Z6850" s="20"/>
      <c r="AK6850" s="20"/>
      <c r="AL6850" s="20"/>
      <c r="BS6850" s="10"/>
    </row>
    <row r="6851" spans="26:71" s="4" customFormat="1">
      <c r="Z6851" s="20"/>
      <c r="AK6851" s="20"/>
      <c r="AL6851" s="20"/>
      <c r="BS6851" s="10"/>
    </row>
    <row r="6852" spans="26:71" s="4" customFormat="1">
      <c r="Z6852" s="20"/>
      <c r="AK6852" s="20"/>
      <c r="AL6852" s="20"/>
      <c r="BS6852" s="10"/>
    </row>
    <row r="6853" spans="26:71" s="4" customFormat="1">
      <c r="Z6853" s="20"/>
      <c r="AK6853" s="20"/>
      <c r="AL6853" s="20"/>
      <c r="BS6853" s="10"/>
    </row>
    <row r="6854" spans="26:71" s="4" customFormat="1">
      <c r="Z6854" s="20"/>
      <c r="AK6854" s="20"/>
      <c r="AL6854" s="20"/>
      <c r="BS6854" s="10"/>
    </row>
    <row r="6855" spans="26:71" s="4" customFormat="1">
      <c r="Z6855" s="20"/>
      <c r="AK6855" s="20"/>
      <c r="AL6855" s="20"/>
      <c r="BS6855" s="10"/>
    </row>
    <row r="6856" spans="26:71" s="4" customFormat="1">
      <c r="Z6856" s="20"/>
      <c r="AK6856" s="20"/>
      <c r="AL6856" s="20"/>
      <c r="BS6856" s="10"/>
    </row>
    <row r="6857" spans="26:71" s="4" customFormat="1">
      <c r="Z6857" s="20"/>
      <c r="AK6857" s="20"/>
      <c r="AL6857" s="20"/>
      <c r="BS6857" s="10"/>
    </row>
    <row r="6858" spans="26:71" s="4" customFormat="1">
      <c r="Z6858" s="20"/>
      <c r="AK6858" s="20"/>
      <c r="AL6858" s="20"/>
      <c r="BS6858" s="10"/>
    </row>
    <row r="6859" spans="26:71" s="4" customFormat="1">
      <c r="Z6859" s="20"/>
      <c r="AK6859" s="20"/>
      <c r="AL6859" s="20"/>
      <c r="BS6859" s="10"/>
    </row>
    <row r="6860" spans="26:71" s="4" customFormat="1">
      <c r="Z6860" s="20"/>
      <c r="AK6860" s="20"/>
      <c r="AL6860" s="20"/>
      <c r="BS6860" s="10"/>
    </row>
    <row r="6861" spans="26:71" s="4" customFormat="1">
      <c r="Z6861" s="20"/>
      <c r="AK6861" s="20"/>
      <c r="AL6861" s="20"/>
      <c r="BS6861" s="10"/>
    </row>
    <row r="6862" spans="26:71" s="4" customFormat="1">
      <c r="Z6862" s="20"/>
      <c r="AK6862" s="20"/>
      <c r="AL6862" s="20"/>
      <c r="BS6862" s="10"/>
    </row>
    <row r="6863" spans="26:71" s="4" customFormat="1">
      <c r="Z6863" s="20"/>
      <c r="AK6863" s="20"/>
      <c r="AL6863" s="20"/>
      <c r="BS6863" s="10"/>
    </row>
    <row r="6864" spans="26:71" s="4" customFormat="1">
      <c r="Z6864" s="20"/>
      <c r="AK6864" s="20"/>
      <c r="AL6864" s="20"/>
      <c r="BS6864" s="10"/>
    </row>
    <row r="6865" spans="26:71" s="4" customFormat="1">
      <c r="Z6865" s="20"/>
      <c r="AK6865" s="20"/>
      <c r="BS6865" s="10"/>
    </row>
    <row r="6866" spans="26:71" s="4" customFormat="1">
      <c r="Z6866" s="20"/>
      <c r="AK6866" s="20"/>
      <c r="AL6866" s="20"/>
      <c r="BS6866" s="10"/>
    </row>
    <row r="6867" spans="26:71" s="4" customFormat="1">
      <c r="Z6867" s="20"/>
      <c r="AK6867" s="20"/>
      <c r="AL6867" s="20"/>
      <c r="BS6867" s="10"/>
    </row>
    <row r="6868" spans="26:71" s="4" customFormat="1">
      <c r="Z6868" s="20"/>
      <c r="AK6868" s="20"/>
      <c r="AL6868" s="20"/>
      <c r="BS6868" s="10"/>
    </row>
    <row r="6869" spans="26:71" s="4" customFormat="1">
      <c r="Z6869" s="20"/>
      <c r="AK6869" s="20"/>
      <c r="AL6869" s="20"/>
      <c r="BS6869" s="10"/>
    </row>
    <row r="6870" spans="26:71" s="4" customFormat="1">
      <c r="Z6870" s="20"/>
      <c r="AK6870" s="20"/>
      <c r="AL6870" s="20"/>
      <c r="BS6870" s="10"/>
    </row>
    <row r="6871" spans="26:71" s="4" customFormat="1">
      <c r="Z6871" s="20"/>
      <c r="AK6871" s="20"/>
      <c r="BS6871" s="10"/>
    </row>
    <row r="6872" spans="26:71" s="4" customFormat="1">
      <c r="Z6872" s="20"/>
      <c r="AK6872" s="20"/>
      <c r="AL6872" s="20"/>
      <c r="BS6872" s="10"/>
    </row>
    <row r="6873" spans="26:71" s="4" customFormat="1">
      <c r="Z6873" s="20"/>
      <c r="AK6873" s="20"/>
      <c r="AL6873" s="20"/>
      <c r="BS6873" s="10"/>
    </row>
    <row r="6874" spans="26:71" s="4" customFormat="1">
      <c r="Z6874" s="20"/>
      <c r="AK6874" s="20"/>
      <c r="AL6874" s="20"/>
      <c r="BS6874" s="10"/>
    </row>
    <row r="6875" spans="26:71" s="4" customFormat="1">
      <c r="Z6875" s="20"/>
      <c r="AK6875" s="20"/>
      <c r="AL6875" s="20"/>
      <c r="BS6875" s="10"/>
    </row>
    <row r="6876" spans="26:71" s="4" customFormat="1">
      <c r="Z6876" s="20"/>
      <c r="AK6876" s="20"/>
      <c r="AL6876" s="20"/>
      <c r="BS6876" s="10"/>
    </row>
    <row r="6877" spans="26:71" s="4" customFormat="1">
      <c r="Z6877" s="20"/>
      <c r="AK6877" s="20"/>
      <c r="AL6877" s="20"/>
      <c r="BS6877" s="10"/>
    </row>
    <row r="6878" spans="26:71" s="4" customFormat="1">
      <c r="Z6878" s="20"/>
      <c r="AK6878" s="20"/>
      <c r="AL6878" s="20"/>
      <c r="BS6878" s="10"/>
    </row>
    <row r="6879" spans="26:71" s="4" customFormat="1">
      <c r="Z6879" s="20"/>
      <c r="AK6879" s="20"/>
      <c r="AL6879" s="20"/>
      <c r="BS6879" s="10"/>
    </row>
    <row r="6880" spans="26:71" s="4" customFormat="1">
      <c r="Z6880" s="20"/>
      <c r="AK6880" s="20"/>
      <c r="BS6880" s="10"/>
    </row>
    <row r="6881" spans="26:71" s="4" customFormat="1">
      <c r="Z6881" s="20"/>
      <c r="AK6881" s="20"/>
      <c r="AL6881" s="20"/>
      <c r="BS6881" s="10"/>
    </row>
    <row r="6882" spans="26:71" s="4" customFormat="1">
      <c r="Z6882" s="20"/>
      <c r="AK6882" s="20"/>
      <c r="AL6882" s="20"/>
      <c r="BS6882" s="10"/>
    </row>
    <row r="6883" spans="26:71" s="4" customFormat="1">
      <c r="Z6883" s="20"/>
      <c r="AK6883" s="20"/>
      <c r="AL6883" s="20"/>
      <c r="BS6883" s="10"/>
    </row>
    <row r="6884" spans="26:71" s="4" customFormat="1">
      <c r="Z6884" s="20"/>
      <c r="AK6884" s="20"/>
      <c r="BS6884" s="10"/>
    </row>
    <row r="6885" spans="26:71" s="4" customFormat="1">
      <c r="Z6885" s="20"/>
      <c r="AK6885" s="20"/>
      <c r="BS6885" s="10"/>
    </row>
    <row r="6886" spans="26:71" s="4" customFormat="1">
      <c r="Z6886" s="20"/>
      <c r="AK6886" s="20"/>
      <c r="AL6886" s="20"/>
      <c r="BS6886" s="10"/>
    </row>
    <row r="6887" spans="26:71" s="4" customFormat="1">
      <c r="Z6887" s="20"/>
      <c r="AK6887" s="20"/>
      <c r="AL6887" s="20"/>
      <c r="BS6887" s="10"/>
    </row>
    <row r="6888" spans="26:71" s="4" customFormat="1">
      <c r="Z6888" s="20"/>
      <c r="AK6888" s="20"/>
      <c r="AL6888" s="20"/>
      <c r="BS6888" s="10"/>
    </row>
    <row r="6889" spans="26:71" s="4" customFormat="1">
      <c r="Z6889" s="20"/>
      <c r="AK6889" s="20"/>
      <c r="BS6889" s="10"/>
    </row>
    <row r="6890" spans="26:71" s="4" customFormat="1">
      <c r="Z6890" s="20"/>
      <c r="AK6890" s="20"/>
      <c r="AL6890" s="20"/>
      <c r="BS6890" s="10"/>
    </row>
    <row r="6891" spans="26:71" s="4" customFormat="1">
      <c r="Z6891" s="20"/>
      <c r="AK6891" s="20"/>
      <c r="AL6891" s="20"/>
      <c r="BS6891" s="10"/>
    </row>
    <row r="6892" spans="26:71" s="4" customFormat="1">
      <c r="Z6892" s="20"/>
      <c r="AK6892" s="20"/>
      <c r="BS6892" s="10"/>
    </row>
    <row r="6893" spans="26:71" s="4" customFormat="1">
      <c r="Z6893" s="20"/>
      <c r="AK6893" s="20"/>
      <c r="AL6893" s="20"/>
      <c r="BS6893" s="10"/>
    </row>
    <row r="6894" spans="26:71" s="4" customFormat="1">
      <c r="Z6894" s="20"/>
      <c r="AK6894" s="20"/>
      <c r="BS6894" s="10"/>
    </row>
    <row r="6895" spans="26:71" s="4" customFormat="1">
      <c r="Z6895" s="20"/>
      <c r="AK6895" s="20"/>
      <c r="AL6895" s="20"/>
      <c r="BS6895" s="10"/>
    </row>
    <row r="6896" spans="26:71" s="4" customFormat="1">
      <c r="Z6896" s="20"/>
      <c r="AK6896" s="20"/>
      <c r="AL6896" s="20"/>
      <c r="BS6896" s="10"/>
    </row>
    <row r="6897" spans="26:71" s="4" customFormat="1">
      <c r="Z6897" s="20"/>
      <c r="AK6897" s="20"/>
      <c r="AL6897" s="20"/>
      <c r="BS6897" s="10"/>
    </row>
    <row r="6898" spans="26:71" s="4" customFormat="1">
      <c r="Z6898" s="20"/>
      <c r="AK6898" s="20"/>
      <c r="BS6898" s="10"/>
    </row>
    <row r="6899" spans="26:71" s="4" customFormat="1">
      <c r="Z6899" s="20"/>
      <c r="AK6899" s="20"/>
      <c r="BS6899" s="10"/>
    </row>
    <row r="6900" spans="26:71" s="4" customFormat="1">
      <c r="Z6900" s="20"/>
      <c r="AK6900" s="20"/>
      <c r="AL6900" s="20"/>
      <c r="BS6900" s="10"/>
    </row>
    <row r="6901" spans="26:71" s="4" customFormat="1">
      <c r="Z6901" s="20"/>
      <c r="AK6901" s="20"/>
      <c r="AL6901" s="20"/>
      <c r="BS6901" s="10"/>
    </row>
    <row r="6902" spans="26:71" s="4" customFormat="1">
      <c r="Z6902" s="20"/>
      <c r="AK6902" s="20"/>
      <c r="BS6902" s="10"/>
    </row>
    <row r="6903" spans="26:71" s="4" customFormat="1">
      <c r="Z6903" s="20"/>
      <c r="AK6903" s="20"/>
      <c r="AL6903" s="20"/>
      <c r="BS6903" s="10"/>
    </row>
    <row r="6904" spans="26:71" s="4" customFormat="1">
      <c r="Z6904" s="20"/>
      <c r="AK6904" s="20"/>
      <c r="AL6904" s="20"/>
      <c r="BS6904" s="10"/>
    </row>
    <row r="6905" spans="26:71" s="4" customFormat="1">
      <c r="Z6905" s="20"/>
      <c r="AK6905" s="20"/>
      <c r="BS6905" s="10"/>
    </row>
    <row r="6906" spans="26:71" s="4" customFormat="1">
      <c r="Z6906" s="20"/>
      <c r="AK6906" s="20"/>
      <c r="AL6906" s="20"/>
      <c r="BS6906" s="10"/>
    </row>
    <row r="6907" spans="26:71" s="4" customFormat="1">
      <c r="Z6907" s="20"/>
      <c r="AK6907" s="20"/>
      <c r="AL6907" s="20"/>
      <c r="BS6907" s="10"/>
    </row>
    <row r="6908" spans="26:71" s="4" customFormat="1">
      <c r="Z6908" s="20"/>
      <c r="AK6908" s="20"/>
      <c r="BS6908" s="10"/>
    </row>
    <row r="6909" spans="26:71" s="4" customFormat="1">
      <c r="Z6909" s="20"/>
      <c r="AK6909" s="20"/>
      <c r="AL6909" s="20"/>
      <c r="BS6909" s="10"/>
    </row>
    <row r="6910" spans="26:71" s="4" customFormat="1">
      <c r="Z6910" s="20"/>
      <c r="AK6910" s="20"/>
      <c r="AL6910" s="20"/>
      <c r="BS6910" s="10"/>
    </row>
    <row r="6911" spans="26:71" s="4" customFormat="1">
      <c r="Z6911" s="20"/>
      <c r="AK6911" s="20"/>
      <c r="BS6911" s="10"/>
    </row>
    <row r="6912" spans="26:71" s="4" customFormat="1">
      <c r="Z6912" s="20"/>
      <c r="AK6912" s="20"/>
      <c r="BS6912" s="10"/>
    </row>
    <row r="6913" spans="26:71" s="4" customFormat="1">
      <c r="Z6913" s="20"/>
      <c r="AK6913" s="20"/>
      <c r="AL6913" s="20"/>
      <c r="BS6913" s="10"/>
    </row>
    <row r="6914" spans="26:71" s="4" customFormat="1">
      <c r="Z6914" s="20"/>
      <c r="AK6914" s="20"/>
      <c r="BS6914" s="10"/>
    </row>
    <row r="6915" spans="26:71" s="4" customFormat="1">
      <c r="Z6915" s="20"/>
      <c r="AK6915" s="20"/>
      <c r="AL6915" s="20"/>
      <c r="BS6915" s="10"/>
    </row>
    <row r="6916" spans="26:71" s="4" customFormat="1">
      <c r="Z6916" s="20"/>
      <c r="AK6916" s="20"/>
      <c r="BS6916" s="10"/>
    </row>
    <row r="6917" spans="26:71" s="4" customFormat="1">
      <c r="Z6917" s="20"/>
      <c r="AK6917" s="20"/>
      <c r="AL6917" s="20"/>
      <c r="BS6917" s="10"/>
    </row>
    <row r="6918" spans="26:71" s="4" customFormat="1">
      <c r="Z6918" s="20"/>
      <c r="AK6918" s="20"/>
      <c r="BS6918" s="10"/>
    </row>
    <row r="6919" spans="26:71" s="4" customFormat="1">
      <c r="Z6919" s="20"/>
      <c r="AK6919" s="20"/>
      <c r="AL6919" s="20"/>
      <c r="BS6919" s="10"/>
    </row>
    <row r="6920" spans="26:71" s="4" customFormat="1">
      <c r="Z6920" s="20"/>
      <c r="AK6920" s="20"/>
      <c r="AL6920" s="20"/>
      <c r="BS6920" s="10"/>
    </row>
    <row r="6921" spans="26:71" s="4" customFormat="1">
      <c r="Z6921" s="20"/>
      <c r="AK6921" s="20"/>
      <c r="BS6921" s="10"/>
    </row>
    <row r="6922" spans="26:71" s="4" customFormat="1">
      <c r="Z6922" s="20"/>
      <c r="AK6922" s="20"/>
      <c r="BS6922" s="10"/>
    </row>
    <row r="6923" spans="26:71" s="4" customFormat="1">
      <c r="Z6923" s="20"/>
      <c r="AK6923" s="20"/>
      <c r="AL6923" s="20"/>
      <c r="BS6923" s="10"/>
    </row>
    <row r="6924" spans="26:71" s="4" customFormat="1">
      <c r="Z6924" s="20"/>
      <c r="AK6924" s="20"/>
      <c r="AL6924" s="20"/>
      <c r="BS6924" s="10"/>
    </row>
    <row r="6925" spans="26:71" s="4" customFormat="1">
      <c r="Z6925" s="20"/>
      <c r="AK6925" s="20"/>
      <c r="BS6925" s="10"/>
    </row>
    <row r="6926" spans="26:71" s="4" customFormat="1">
      <c r="Z6926" s="20"/>
      <c r="AK6926" s="20"/>
      <c r="BS6926" s="10"/>
    </row>
    <row r="6927" spans="26:71" s="4" customFormat="1">
      <c r="Z6927" s="20"/>
      <c r="AK6927" s="20"/>
      <c r="AL6927" s="20"/>
      <c r="BS6927" s="10"/>
    </row>
    <row r="6928" spans="26:71" s="4" customFormat="1">
      <c r="Z6928" s="20"/>
      <c r="AK6928" s="20"/>
      <c r="BS6928" s="10"/>
    </row>
    <row r="6929" spans="26:71" s="4" customFormat="1">
      <c r="Z6929" s="20"/>
      <c r="AK6929" s="20"/>
      <c r="BS6929" s="10"/>
    </row>
    <row r="6930" spans="26:71" s="4" customFormat="1">
      <c r="Z6930" s="20"/>
      <c r="AK6930" s="20"/>
      <c r="BS6930" s="10"/>
    </row>
    <row r="6931" spans="26:71" s="4" customFormat="1">
      <c r="Z6931" s="20"/>
      <c r="AK6931" s="20"/>
      <c r="BS6931" s="10"/>
    </row>
    <row r="6932" spans="26:71" s="4" customFormat="1">
      <c r="Z6932" s="20"/>
      <c r="AK6932" s="20"/>
      <c r="BS6932" s="10"/>
    </row>
    <row r="6933" spans="26:71" s="4" customFormat="1">
      <c r="Z6933" s="20"/>
      <c r="AK6933" s="20"/>
      <c r="BS6933" s="10"/>
    </row>
    <row r="6934" spans="26:71" s="4" customFormat="1">
      <c r="Z6934" s="20"/>
      <c r="AK6934" s="20"/>
      <c r="BS6934" s="10"/>
    </row>
    <row r="6935" spans="26:71" s="4" customFormat="1">
      <c r="Z6935" s="20"/>
      <c r="AK6935" s="20"/>
      <c r="AL6935" s="20"/>
      <c r="BS6935" s="10"/>
    </row>
    <row r="6936" spans="26:71" s="4" customFormat="1">
      <c r="Z6936" s="20"/>
      <c r="AK6936" s="20"/>
      <c r="BS6936" s="10"/>
    </row>
    <row r="6937" spans="26:71" s="4" customFormat="1">
      <c r="Z6937" s="20"/>
      <c r="AK6937" s="20"/>
      <c r="BS6937" s="10"/>
    </row>
    <row r="6938" spans="26:71" s="4" customFormat="1">
      <c r="Z6938" s="20"/>
      <c r="AK6938" s="20"/>
      <c r="BS6938" s="10"/>
    </row>
    <row r="6939" spans="26:71" s="4" customFormat="1">
      <c r="Z6939" s="20"/>
      <c r="AK6939" s="20"/>
      <c r="BS6939" s="10"/>
    </row>
    <row r="6940" spans="26:71" s="4" customFormat="1">
      <c r="Z6940" s="20"/>
      <c r="AK6940" s="20"/>
      <c r="BS6940" s="10"/>
    </row>
    <row r="6941" spans="26:71" s="4" customFormat="1">
      <c r="Z6941" s="20"/>
      <c r="AK6941" s="20"/>
      <c r="BS6941" s="10"/>
    </row>
    <row r="6942" spans="26:71" s="4" customFormat="1">
      <c r="Z6942" s="20"/>
      <c r="AK6942" s="20"/>
      <c r="BS6942" s="10"/>
    </row>
    <row r="6943" spans="26:71" s="4" customFormat="1">
      <c r="Z6943" s="20"/>
      <c r="AK6943" s="20"/>
      <c r="AL6943" s="20"/>
      <c r="BS6943" s="10"/>
    </row>
    <row r="6944" spans="26:71" s="4" customFormat="1">
      <c r="Z6944" s="20"/>
      <c r="AK6944" s="20"/>
      <c r="BS6944" s="10"/>
    </row>
    <row r="6945" spans="26:71" s="4" customFormat="1">
      <c r="Z6945" s="20"/>
      <c r="AK6945" s="20"/>
      <c r="BS6945" s="10"/>
    </row>
    <row r="6946" spans="26:71" s="4" customFormat="1">
      <c r="Z6946" s="20"/>
      <c r="AK6946" s="20"/>
      <c r="AL6946" s="20"/>
      <c r="BS6946" s="10"/>
    </row>
    <row r="6947" spans="26:71" s="4" customFormat="1">
      <c r="Z6947" s="20"/>
      <c r="AK6947" s="20"/>
      <c r="BS6947" s="10"/>
    </row>
    <row r="6948" spans="26:71" s="4" customFormat="1">
      <c r="Z6948" s="20"/>
      <c r="AK6948" s="20"/>
      <c r="BS6948" s="10"/>
    </row>
    <row r="6949" spans="26:71" s="4" customFormat="1">
      <c r="Z6949" s="20"/>
      <c r="AK6949" s="20"/>
      <c r="BS6949" s="10"/>
    </row>
    <row r="6950" spans="26:71" s="4" customFormat="1">
      <c r="Z6950" s="20"/>
      <c r="AK6950" s="20"/>
      <c r="BS6950" s="10"/>
    </row>
    <row r="6951" spans="26:71" s="4" customFormat="1">
      <c r="Z6951" s="20"/>
      <c r="AK6951" s="20"/>
      <c r="AL6951" s="20"/>
      <c r="BS6951" s="10"/>
    </row>
    <row r="6952" spans="26:71" s="4" customFormat="1">
      <c r="Z6952" s="20"/>
      <c r="AK6952" s="20"/>
      <c r="BS6952" s="10"/>
    </row>
    <row r="6953" spans="26:71" s="4" customFormat="1">
      <c r="Z6953" s="20"/>
      <c r="AK6953" s="20"/>
      <c r="BS6953" s="10"/>
    </row>
    <row r="6954" spans="26:71" s="4" customFormat="1">
      <c r="Z6954" s="20"/>
      <c r="AK6954" s="20"/>
      <c r="BS6954" s="10"/>
    </row>
    <row r="6955" spans="26:71" s="4" customFormat="1">
      <c r="Z6955" s="20"/>
      <c r="AK6955" s="20"/>
      <c r="AL6955" s="20"/>
      <c r="BS6955" s="10"/>
    </row>
    <row r="6956" spans="26:71" s="4" customFormat="1">
      <c r="Z6956" s="20"/>
      <c r="AK6956" s="20"/>
      <c r="BS6956" s="10"/>
    </row>
    <row r="6957" spans="26:71" s="4" customFormat="1">
      <c r="Z6957" s="20"/>
      <c r="AK6957" s="20"/>
      <c r="AL6957" s="20"/>
      <c r="BS6957" s="10"/>
    </row>
    <row r="6958" spans="26:71" s="4" customFormat="1">
      <c r="Z6958" s="20"/>
      <c r="AK6958" s="20"/>
      <c r="AL6958" s="20"/>
      <c r="BS6958" s="10"/>
    </row>
    <row r="6959" spans="26:71" s="4" customFormat="1">
      <c r="Z6959" s="20"/>
      <c r="AK6959" s="20"/>
      <c r="AL6959" s="20"/>
      <c r="BS6959" s="10"/>
    </row>
    <row r="6960" spans="26:71" s="4" customFormat="1">
      <c r="Z6960" s="20"/>
      <c r="AK6960" s="20"/>
      <c r="AL6960" s="20"/>
      <c r="BS6960" s="10"/>
    </row>
    <row r="6961" spans="26:71" s="4" customFormat="1">
      <c r="Z6961" s="20"/>
      <c r="AK6961" s="20"/>
      <c r="AL6961" s="20"/>
      <c r="BS6961" s="10"/>
    </row>
    <row r="6962" spans="26:71" s="4" customFormat="1">
      <c r="Z6962" s="20"/>
      <c r="AK6962" s="20"/>
      <c r="AL6962" s="20"/>
      <c r="BS6962" s="10"/>
    </row>
    <row r="6963" spans="26:71" s="4" customFormat="1">
      <c r="Z6963" s="20"/>
      <c r="AK6963" s="20"/>
      <c r="BS6963" s="10"/>
    </row>
    <row r="6964" spans="26:71" s="4" customFormat="1">
      <c r="Z6964" s="20"/>
      <c r="AK6964" s="20"/>
      <c r="AL6964" s="20"/>
      <c r="BS6964" s="10"/>
    </row>
    <row r="6965" spans="26:71" s="4" customFormat="1">
      <c r="Z6965" s="20"/>
      <c r="AK6965" s="20"/>
      <c r="BS6965" s="10"/>
    </row>
    <row r="6966" spans="26:71" s="4" customFormat="1">
      <c r="Z6966" s="20"/>
      <c r="AK6966" s="20"/>
      <c r="AL6966" s="20"/>
      <c r="BS6966" s="10"/>
    </row>
    <row r="6967" spans="26:71" s="4" customFormat="1">
      <c r="Z6967" s="20"/>
      <c r="AK6967" s="20"/>
      <c r="AL6967" s="20"/>
      <c r="BS6967" s="10"/>
    </row>
    <row r="6968" spans="26:71" s="4" customFormat="1">
      <c r="Z6968" s="20"/>
      <c r="AK6968" s="20"/>
      <c r="AL6968" s="20"/>
      <c r="BS6968" s="10"/>
    </row>
    <row r="6969" spans="26:71" s="4" customFormat="1">
      <c r="Z6969" s="20"/>
      <c r="AK6969" s="20"/>
      <c r="AL6969" s="20"/>
      <c r="BS6969" s="10"/>
    </row>
    <row r="6970" spans="26:71" s="4" customFormat="1">
      <c r="Z6970" s="20"/>
      <c r="AK6970" s="20"/>
      <c r="BS6970" s="10"/>
    </row>
    <row r="6971" spans="26:71" s="4" customFormat="1">
      <c r="Z6971" s="20"/>
      <c r="AK6971" s="20"/>
      <c r="BS6971" s="10"/>
    </row>
    <row r="6972" spans="26:71" s="4" customFormat="1">
      <c r="Z6972" s="20"/>
      <c r="AK6972" s="20"/>
      <c r="BS6972" s="10"/>
    </row>
    <row r="6973" spans="26:71" s="4" customFormat="1">
      <c r="Z6973" s="20"/>
      <c r="AK6973" s="20"/>
      <c r="AL6973" s="20"/>
      <c r="BS6973" s="10"/>
    </row>
    <row r="6974" spans="26:71" s="4" customFormat="1">
      <c r="Z6974" s="20"/>
      <c r="AK6974" s="20"/>
      <c r="AL6974" s="20"/>
      <c r="BS6974" s="10"/>
    </row>
    <row r="6975" spans="26:71" s="4" customFormat="1">
      <c r="Z6975" s="20"/>
      <c r="AK6975" s="20"/>
      <c r="AL6975" s="20"/>
      <c r="BS6975" s="10"/>
    </row>
    <row r="6976" spans="26:71" s="4" customFormat="1">
      <c r="Z6976" s="20"/>
      <c r="AK6976" s="20"/>
      <c r="AL6976" s="20"/>
      <c r="BS6976" s="10"/>
    </row>
    <row r="6977" spans="26:71" s="4" customFormat="1">
      <c r="Z6977" s="20"/>
      <c r="AK6977" s="20"/>
      <c r="AL6977" s="20"/>
      <c r="BS6977" s="10"/>
    </row>
    <row r="6978" spans="26:71" s="4" customFormat="1">
      <c r="Z6978" s="20"/>
      <c r="AK6978" s="20"/>
      <c r="AL6978" s="20"/>
      <c r="BS6978" s="10"/>
    </row>
    <row r="6979" spans="26:71" s="4" customFormat="1">
      <c r="Z6979" s="20"/>
      <c r="AK6979" s="20"/>
      <c r="AL6979" s="20"/>
      <c r="BS6979" s="10"/>
    </row>
    <row r="6980" spans="26:71" s="4" customFormat="1">
      <c r="Z6980" s="20"/>
      <c r="AK6980" s="20"/>
      <c r="BS6980" s="10"/>
    </row>
    <row r="6981" spans="26:71" s="4" customFormat="1">
      <c r="Z6981" s="20"/>
      <c r="AK6981" s="20"/>
      <c r="AL6981" s="20"/>
      <c r="BS6981" s="10"/>
    </row>
    <row r="6982" spans="26:71" s="4" customFormat="1">
      <c r="Z6982" s="20"/>
      <c r="AK6982" s="20"/>
      <c r="AL6982" s="20"/>
      <c r="BS6982" s="10"/>
    </row>
    <row r="6983" spans="26:71" s="4" customFormat="1">
      <c r="Z6983" s="20"/>
      <c r="AK6983" s="20"/>
      <c r="AL6983" s="20"/>
      <c r="BS6983" s="10"/>
    </row>
    <row r="6984" spans="26:71" s="4" customFormat="1">
      <c r="Z6984" s="20"/>
      <c r="AK6984" s="20"/>
      <c r="AL6984" s="20"/>
      <c r="BS6984" s="10"/>
    </row>
    <row r="6985" spans="26:71" s="4" customFormat="1">
      <c r="Z6985" s="20"/>
      <c r="AK6985" s="20"/>
      <c r="AL6985" s="20"/>
      <c r="BS6985" s="10"/>
    </row>
    <row r="6986" spans="26:71" s="4" customFormat="1">
      <c r="Z6986" s="20"/>
      <c r="AK6986" s="20"/>
      <c r="AL6986" s="20"/>
      <c r="BS6986" s="10"/>
    </row>
    <row r="6987" spans="26:71" s="4" customFormat="1">
      <c r="Z6987" s="20"/>
      <c r="AK6987" s="20"/>
      <c r="AL6987" s="20"/>
      <c r="BS6987" s="10"/>
    </row>
    <row r="6988" spans="26:71" s="4" customFormat="1">
      <c r="Z6988" s="20"/>
      <c r="AK6988" s="20"/>
      <c r="BS6988" s="10"/>
    </row>
    <row r="6989" spans="26:71" s="4" customFormat="1">
      <c r="Z6989" s="20"/>
      <c r="AK6989" s="20"/>
      <c r="AL6989" s="20"/>
      <c r="BS6989" s="10"/>
    </row>
    <row r="6990" spans="26:71" s="4" customFormat="1">
      <c r="Z6990" s="20"/>
      <c r="AK6990" s="20"/>
      <c r="AL6990" s="20"/>
      <c r="BS6990" s="10"/>
    </row>
    <row r="6991" spans="26:71" s="4" customFormat="1">
      <c r="Z6991" s="20"/>
      <c r="AK6991" s="20"/>
      <c r="AL6991" s="20"/>
      <c r="BS6991" s="10"/>
    </row>
    <row r="6992" spans="26:71" s="4" customFormat="1">
      <c r="Z6992" s="20"/>
      <c r="AK6992" s="20"/>
      <c r="AL6992" s="20"/>
      <c r="BS6992" s="10"/>
    </row>
    <row r="6993" spans="26:71" s="4" customFormat="1">
      <c r="Z6993" s="20"/>
      <c r="AK6993" s="20"/>
      <c r="BS6993" s="10"/>
    </row>
    <row r="6994" spans="26:71" s="4" customFormat="1">
      <c r="Z6994" s="20"/>
      <c r="AK6994" s="20"/>
      <c r="AL6994" s="20"/>
      <c r="BS6994" s="10"/>
    </row>
    <row r="6995" spans="26:71" s="4" customFormat="1">
      <c r="Z6995" s="20"/>
      <c r="AK6995" s="20"/>
      <c r="AL6995" s="20"/>
      <c r="BS6995" s="10"/>
    </row>
    <row r="6996" spans="26:71" s="4" customFormat="1">
      <c r="Z6996" s="20"/>
      <c r="AK6996" s="20"/>
      <c r="BS6996" s="10"/>
    </row>
    <row r="6997" spans="26:71" s="4" customFormat="1">
      <c r="Z6997" s="20"/>
      <c r="AK6997" s="20"/>
      <c r="AL6997" s="20"/>
      <c r="BS6997" s="10"/>
    </row>
    <row r="6998" spans="26:71" s="4" customFormat="1">
      <c r="Z6998" s="20"/>
      <c r="AK6998" s="20"/>
      <c r="AL6998" s="20"/>
      <c r="BS6998" s="10"/>
    </row>
    <row r="6999" spans="26:71" s="4" customFormat="1">
      <c r="Z6999" s="20"/>
      <c r="AK6999" s="20"/>
      <c r="AL6999" s="20"/>
      <c r="BS6999" s="10"/>
    </row>
    <row r="7000" spans="26:71" s="4" customFormat="1">
      <c r="Z7000" s="20"/>
      <c r="AK7000" s="20"/>
      <c r="AL7000" s="20"/>
      <c r="BS7000" s="10"/>
    </row>
    <row r="7001" spans="26:71" s="4" customFormat="1">
      <c r="Z7001" s="20"/>
      <c r="AK7001" s="20"/>
      <c r="AL7001" s="20"/>
      <c r="BS7001" s="10"/>
    </row>
    <row r="7002" spans="26:71" s="4" customFormat="1">
      <c r="Z7002" s="20"/>
      <c r="AK7002" s="20"/>
      <c r="AL7002" s="20"/>
      <c r="BS7002" s="10"/>
    </row>
    <row r="7003" spans="26:71" s="4" customFormat="1">
      <c r="Z7003" s="20"/>
      <c r="AK7003" s="20"/>
      <c r="BS7003" s="10"/>
    </row>
    <row r="7004" spans="26:71" s="4" customFormat="1">
      <c r="Z7004" s="20"/>
      <c r="AK7004" s="20"/>
      <c r="AL7004" s="20"/>
      <c r="BS7004" s="10"/>
    </row>
    <row r="7005" spans="26:71" s="4" customFormat="1">
      <c r="Z7005" s="20"/>
      <c r="AK7005" s="20"/>
      <c r="AL7005" s="20"/>
      <c r="BS7005" s="10"/>
    </row>
    <row r="7006" spans="26:71" s="4" customFormat="1">
      <c r="Z7006" s="20"/>
      <c r="AK7006" s="20"/>
      <c r="AL7006" s="20"/>
      <c r="BS7006" s="10"/>
    </row>
    <row r="7007" spans="26:71" s="4" customFormat="1">
      <c r="Z7007" s="20"/>
      <c r="AK7007" s="20"/>
      <c r="AL7007" s="20"/>
      <c r="BS7007" s="10"/>
    </row>
    <row r="7008" spans="26:71" s="4" customFormat="1">
      <c r="Z7008" s="20"/>
      <c r="AK7008" s="20"/>
      <c r="BS7008" s="10"/>
    </row>
    <row r="7009" spans="26:71" s="4" customFormat="1">
      <c r="Z7009" s="20"/>
      <c r="AK7009" s="20"/>
      <c r="AL7009" s="20"/>
      <c r="BS7009" s="10"/>
    </row>
    <row r="7010" spans="26:71" s="4" customFormat="1">
      <c r="Z7010" s="20"/>
      <c r="AK7010" s="20"/>
      <c r="BS7010" s="10"/>
    </row>
    <row r="7011" spans="26:71" s="4" customFormat="1">
      <c r="Z7011" s="20"/>
      <c r="AK7011" s="20"/>
      <c r="AL7011" s="20"/>
      <c r="BS7011" s="10"/>
    </row>
    <row r="7012" spans="26:71" s="4" customFormat="1">
      <c r="Z7012" s="20"/>
      <c r="AK7012" s="20"/>
      <c r="BS7012" s="10"/>
    </row>
    <row r="7013" spans="26:71" s="4" customFormat="1">
      <c r="Z7013" s="20"/>
      <c r="AK7013" s="20"/>
      <c r="AL7013" s="20"/>
      <c r="BS7013" s="10"/>
    </row>
    <row r="7014" spans="26:71" s="4" customFormat="1">
      <c r="Z7014" s="20"/>
      <c r="AK7014" s="20"/>
      <c r="AL7014" s="20"/>
      <c r="BS7014" s="10"/>
    </row>
    <row r="7015" spans="26:71" s="4" customFormat="1">
      <c r="Z7015" s="20"/>
      <c r="AK7015" s="20"/>
      <c r="AL7015" s="20"/>
      <c r="BS7015" s="10"/>
    </row>
    <row r="7016" spans="26:71" s="4" customFormat="1">
      <c r="Z7016" s="20"/>
      <c r="AK7016" s="20"/>
      <c r="AL7016" s="20"/>
      <c r="BS7016" s="10"/>
    </row>
    <row r="7017" spans="26:71" s="4" customFormat="1">
      <c r="Z7017" s="20"/>
      <c r="AK7017" s="20"/>
      <c r="AL7017" s="20"/>
      <c r="BS7017" s="10"/>
    </row>
    <row r="7018" spans="26:71" s="4" customFormat="1">
      <c r="Z7018" s="20"/>
      <c r="AK7018" s="20"/>
      <c r="AL7018" s="20"/>
      <c r="BS7018" s="10"/>
    </row>
    <row r="7019" spans="26:71" s="4" customFormat="1">
      <c r="Z7019" s="20"/>
      <c r="AK7019" s="20"/>
      <c r="BS7019" s="10"/>
    </row>
    <row r="7020" spans="26:71" s="4" customFormat="1">
      <c r="Z7020" s="20"/>
      <c r="AK7020" s="20"/>
      <c r="AL7020" s="20"/>
      <c r="BS7020" s="10"/>
    </row>
    <row r="7021" spans="26:71" s="4" customFormat="1">
      <c r="Z7021" s="20"/>
      <c r="AK7021" s="20"/>
      <c r="AL7021" s="20"/>
      <c r="BS7021" s="10"/>
    </row>
    <row r="7022" spans="26:71" s="4" customFormat="1">
      <c r="Z7022" s="20"/>
      <c r="AK7022" s="20"/>
      <c r="BS7022" s="10"/>
    </row>
    <row r="7023" spans="26:71" s="4" customFormat="1">
      <c r="Z7023" s="20"/>
      <c r="AK7023" s="20"/>
      <c r="AL7023" s="20"/>
      <c r="BS7023" s="10"/>
    </row>
    <row r="7024" spans="26:71" s="4" customFormat="1">
      <c r="Z7024" s="20"/>
      <c r="AK7024" s="20"/>
      <c r="BS7024" s="10"/>
    </row>
    <row r="7025" spans="26:71" s="4" customFormat="1">
      <c r="Z7025" s="20"/>
      <c r="AK7025" s="20"/>
      <c r="AL7025" s="20"/>
      <c r="BS7025" s="10"/>
    </row>
    <row r="7026" spans="26:71" s="4" customFormat="1">
      <c r="Z7026" s="20"/>
      <c r="AK7026" s="20"/>
      <c r="AL7026" s="20"/>
      <c r="BS7026" s="10"/>
    </row>
    <row r="7027" spans="26:71" s="4" customFormat="1">
      <c r="Z7027" s="20"/>
      <c r="AK7027" s="20"/>
      <c r="AL7027" s="20"/>
      <c r="BS7027" s="10"/>
    </row>
    <row r="7028" spans="26:71" s="4" customFormat="1">
      <c r="Z7028" s="20"/>
      <c r="AK7028" s="20"/>
      <c r="BS7028" s="10"/>
    </row>
    <row r="7029" spans="26:71" s="4" customFormat="1">
      <c r="Z7029" s="20"/>
      <c r="AK7029" s="20"/>
      <c r="AL7029" s="20"/>
      <c r="BS7029" s="10"/>
    </row>
    <row r="7030" spans="26:71" s="4" customFormat="1">
      <c r="Z7030" s="20"/>
      <c r="AK7030" s="20"/>
      <c r="AL7030" s="20"/>
      <c r="BS7030" s="10"/>
    </row>
    <row r="7031" spans="26:71" s="4" customFormat="1">
      <c r="Z7031" s="20"/>
      <c r="AK7031" s="20"/>
      <c r="AL7031" s="20"/>
      <c r="BS7031" s="10"/>
    </row>
    <row r="7032" spans="26:71" s="4" customFormat="1">
      <c r="Z7032" s="20"/>
      <c r="AK7032" s="20"/>
      <c r="BS7032" s="10"/>
    </row>
    <row r="7033" spans="26:71" s="4" customFormat="1">
      <c r="Z7033" s="20"/>
      <c r="AK7033" s="20"/>
      <c r="BS7033" s="10"/>
    </row>
    <row r="7034" spans="26:71" s="4" customFormat="1">
      <c r="Z7034" s="20"/>
      <c r="AK7034" s="20"/>
      <c r="AL7034" s="20"/>
      <c r="BS7034" s="10"/>
    </row>
    <row r="7035" spans="26:71" s="4" customFormat="1">
      <c r="Z7035" s="20"/>
      <c r="AK7035" s="20"/>
      <c r="BS7035" s="10"/>
    </row>
    <row r="7036" spans="26:71" s="4" customFormat="1">
      <c r="Z7036" s="20"/>
      <c r="AK7036" s="20"/>
      <c r="AL7036" s="20"/>
      <c r="BS7036" s="10"/>
    </row>
    <row r="7037" spans="26:71" s="4" customFormat="1">
      <c r="Z7037" s="20"/>
      <c r="AK7037" s="20"/>
      <c r="AL7037" s="20"/>
      <c r="BS7037" s="10"/>
    </row>
    <row r="7038" spans="26:71" s="4" customFormat="1">
      <c r="Z7038" s="20"/>
      <c r="AK7038" s="20"/>
      <c r="AL7038" s="20"/>
      <c r="BS7038" s="10"/>
    </row>
    <row r="7039" spans="26:71" s="4" customFormat="1">
      <c r="Z7039" s="20"/>
      <c r="AK7039" s="20"/>
      <c r="BS7039" s="10"/>
    </row>
    <row r="7040" spans="26:71" s="4" customFormat="1">
      <c r="Z7040" s="20"/>
      <c r="AK7040" s="20"/>
      <c r="AL7040" s="20"/>
      <c r="BS7040" s="10"/>
    </row>
    <row r="7041" spans="26:114" s="4" customFormat="1">
      <c r="Z7041" s="20"/>
      <c r="AK7041" s="20"/>
      <c r="AL7041" s="20"/>
      <c r="BS7041" s="10"/>
    </row>
    <row r="7042" spans="26:114" s="4" customFormat="1">
      <c r="Z7042" s="20"/>
      <c r="AK7042" s="20"/>
      <c r="AL7042" s="20"/>
      <c r="BS7042" s="10"/>
    </row>
    <row r="7043" spans="26:114" s="4" customFormat="1">
      <c r="Z7043" s="20"/>
      <c r="AK7043" s="20"/>
      <c r="AL7043" s="20"/>
      <c r="BS7043" s="10"/>
      <c r="DJ7043" s="20"/>
    </row>
    <row r="7044" spans="26:114" s="4" customFormat="1">
      <c r="Z7044" s="20"/>
      <c r="AK7044" s="20"/>
      <c r="BS7044" s="10"/>
    </row>
    <row r="7045" spans="26:114" s="4" customFormat="1">
      <c r="Z7045" s="20"/>
      <c r="AK7045" s="20"/>
      <c r="BS7045" s="10"/>
      <c r="DJ7045" s="20"/>
    </row>
    <row r="7046" spans="26:114" s="4" customFormat="1">
      <c r="Z7046" s="20"/>
      <c r="AK7046" s="20"/>
      <c r="BS7046" s="10"/>
    </row>
    <row r="7047" spans="26:114" s="4" customFormat="1">
      <c r="Z7047" s="20"/>
      <c r="AK7047" s="20"/>
      <c r="BS7047" s="10"/>
      <c r="DJ7047" s="20"/>
    </row>
    <row r="7048" spans="26:114" s="4" customFormat="1">
      <c r="Z7048" s="20"/>
      <c r="AK7048" s="20"/>
      <c r="AL7048" s="20"/>
      <c r="BS7048" s="10"/>
    </row>
    <row r="7049" spans="26:114" s="4" customFormat="1">
      <c r="Z7049" s="20"/>
      <c r="AK7049" s="20"/>
      <c r="AL7049" s="20"/>
      <c r="BS7049" s="10"/>
    </row>
    <row r="7050" spans="26:114" s="4" customFormat="1">
      <c r="Z7050" s="20"/>
      <c r="AK7050" s="20"/>
      <c r="AL7050" s="20"/>
      <c r="BS7050" s="10"/>
    </row>
    <row r="7051" spans="26:114" s="4" customFormat="1">
      <c r="Z7051" s="20"/>
      <c r="AK7051" s="20"/>
      <c r="AL7051" s="20"/>
      <c r="BS7051" s="10"/>
    </row>
    <row r="7052" spans="26:114" s="4" customFormat="1">
      <c r="Z7052" s="20"/>
      <c r="AK7052" s="20"/>
      <c r="AL7052" s="20"/>
      <c r="BS7052" s="10"/>
    </row>
    <row r="7053" spans="26:114" s="4" customFormat="1">
      <c r="Z7053" s="20"/>
      <c r="AK7053" s="20"/>
      <c r="AL7053" s="20"/>
      <c r="BS7053" s="10"/>
    </row>
    <row r="7054" spans="26:114" s="4" customFormat="1">
      <c r="Z7054" s="20"/>
      <c r="AK7054" s="20"/>
      <c r="AL7054" s="20"/>
      <c r="BS7054" s="10"/>
    </row>
    <row r="7055" spans="26:114" s="4" customFormat="1">
      <c r="Z7055" s="20"/>
      <c r="AK7055" s="20"/>
      <c r="BS7055" s="10"/>
    </row>
    <row r="7056" spans="26:114" s="4" customFormat="1">
      <c r="Z7056" s="20"/>
      <c r="AK7056" s="20"/>
      <c r="AL7056" s="20"/>
      <c r="BS7056" s="10"/>
    </row>
    <row r="7057" spans="26:71" s="4" customFormat="1">
      <c r="Z7057" s="20"/>
      <c r="AK7057" s="20"/>
      <c r="AL7057" s="20"/>
      <c r="BS7057" s="10"/>
    </row>
    <row r="7058" spans="26:71" s="4" customFormat="1">
      <c r="Z7058" s="20"/>
      <c r="AK7058" s="20"/>
      <c r="BS7058" s="10"/>
    </row>
    <row r="7059" spans="26:71" s="4" customFormat="1">
      <c r="Z7059" s="20"/>
      <c r="AK7059" s="20"/>
      <c r="BS7059" s="10"/>
    </row>
    <row r="7060" spans="26:71" s="4" customFormat="1">
      <c r="Z7060" s="20"/>
      <c r="AK7060" s="20"/>
      <c r="BS7060" s="10"/>
    </row>
    <row r="7061" spans="26:71" s="4" customFormat="1">
      <c r="Z7061" s="20"/>
      <c r="AK7061" s="20"/>
      <c r="BS7061" s="10"/>
    </row>
    <row r="7062" spans="26:71" s="4" customFormat="1">
      <c r="Z7062" s="20"/>
      <c r="AK7062" s="20"/>
      <c r="AL7062" s="20"/>
      <c r="BS7062" s="10"/>
    </row>
    <row r="7063" spans="26:71" s="4" customFormat="1">
      <c r="Z7063" s="20"/>
      <c r="AK7063" s="20"/>
      <c r="BS7063" s="10"/>
    </row>
    <row r="7064" spans="26:71" s="4" customFormat="1">
      <c r="Z7064" s="20"/>
      <c r="AK7064" s="20"/>
      <c r="BS7064" s="10"/>
    </row>
    <row r="7065" spans="26:71" s="4" customFormat="1">
      <c r="Z7065" s="20"/>
      <c r="AK7065" s="20"/>
      <c r="BS7065" s="10"/>
    </row>
    <row r="7066" spans="26:71" s="4" customFormat="1">
      <c r="Z7066" s="20"/>
      <c r="AK7066" s="20"/>
      <c r="AL7066" s="20"/>
      <c r="BS7066" s="10"/>
    </row>
    <row r="7067" spans="26:71" s="4" customFormat="1">
      <c r="Z7067" s="20"/>
      <c r="AK7067" s="20"/>
      <c r="BS7067" s="10"/>
    </row>
    <row r="7068" spans="26:71" s="4" customFormat="1">
      <c r="Z7068" s="20"/>
      <c r="AK7068" s="20"/>
      <c r="AL7068" s="20"/>
      <c r="BS7068" s="10"/>
    </row>
    <row r="7069" spans="26:71" s="4" customFormat="1">
      <c r="Z7069" s="20"/>
      <c r="AK7069" s="20"/>
      <c r="AL7069" s="20"/>
      <c r="BS7069" s="10"/>
    </row>
    <row r="7070" spans="26:71" s="4" customFormat="1">
      <c r="Z7070" s="20"/>
      <c r="AK7070" s="20"/>
      <c r="AL7070" s="20"/>
      <c r="BS7070" s="10"/>
    </row>
    <row r="7071" spans="26:71" s="4" customFormat="1">
      <c r="Z7071" s="20"/>
      <c r="AK7071" s="20"/>
      <c r="BS7071" s="10"/>
    </row>
    <row r="7072" spans="26:71" s="4" customFormat="1">
      <c r="Z7072" s="20"/>
      <c r="AK7072" s="20"/>
      <c r="AL7072" s="20"/>
      <c r="BS7072" s="10"/>
    </row>
    <row r="7073" spans="26:71" s="4" customFormat="1">
      <c r="Z7073" s="20"/>
      <c r="AK7073" s="20"/>
      <c r="AL7073" s="20"/>
      <c r="BS7073" s="10"/>
    </row>
    <row r="7074" spans="26:71" s="4" customFormat="1">
      <c r="Z7074" s="20"/>
      <c r="AK7074" s="20"/>
      <c r="AL7074" s="20"/>
      <c r="BS7074" s="10"/>
    </row>
    <row r="7075" spans="26:71" s="4" customFormat="1">
      <c r="Z7075" s="20"/>
      <c r="AK7075" s="20"/>
      <c r="BS7075" s="10"/>
    </row>
    <row r="7076" spans="26:71" s="4" customFormat="1">
      <c r="Z7076" s="20"/>
      <c r="AK7076" s="20"/>
      <c r="BS7076" s="10"/>
    </row>
    <row r="7077" spans="26:71" s="4" customFormat="1">
      <c r="Z7077" s="20"/>
      <c r="AK7077" s="20"/>
      <c r="BS7077" s="10"/>
    </row>
    <row r="7078" spans="26:71" s="4" customFormat="1">
      <c r="Z7078" s="20"/>
      <c r="AK7078" s="20"/>
      <c r="AL7078" s="20"/>
      <c r="BS7078" s="10"/>
    </row>
    <row r="7079" spans="26:71" s="4" customFormat="1">
      <c r="Z7079" s="20"/>
      <c r="AK7079" s="20"/>
      <c r="BS7079" s="10"/>
    </row>
    <row r="7080" spans="26:71" s="4" customFormat="1">
      <c r="Z7080" s="20"/>
      <c r="AK7080" s="20"/>
      <c r="AL7080" s="20"/>
      <c r="BS7080" s="10"/>
    </row>
    <row r="7081" spans="26:71" s="4" customFormat="1">
      <c r="Z7081" s="20"/>
      <c r="AK7081" s="20"/>
      <c r="AL7081" s="20"/>
      <c r="BS7081" s="10"/>
    </row>
    <row r="7082" spans="26:71" s="4" customFormat="1">
      <c r="Z7082" s="20"/>
      <c r="AK7082" s="20"/>
      <c r="BS7082" s="10"/>
    </row>
    <row r="7083" spans="26:71" s="4" customFormat="1">
      <c r="Z7083" s="20"/>
      <c r="AK7083" s="20"/>
      <c r="BS7083" s="10"/>
    </row>
    <row r="7084" spans="26:71" s="4" customFormat="1">
      <c r="Z7084" s="20"/>
      <c r="AK7084" s="20"/>
      <c r="AL7084" s="20"/>
      <c r="BS7084" s="10"/>
    </row>
    <row r="7085" spans="26:71" s="4" customFormat="1">
      <c r="Z7085" s="20"/>
      <c r="AK7085" s="20"/>
      <c r="AL7085" s="20"/>
      <c r="BS7085" s="10"/>
    </row>
    <row r="7086" spans="26:71" s="4" customFormat="1">
      <c r="Z7086" s="20"/>
      <c r="AK7086" s="20"/>
      <c r="AL7086" s="20"/>
      <c r="BS7086" s="10"/>
    </row>
    <row r="7087" spans="26:71" s="4" customFormat="1">
      <c r="Z7087" s="20"/>
      <c r="AK7087" s="20"/>
      <c r="BS7087" s="10"/>
    </row>
    <row r="7088" spans="26:71" s="4" customFormat="1">
      <c r="Z7088" s="20"/>
      <c r="AK7088" s="20"/>
      <c r="AL7088" s="20"/>
      <c r="BS7088" s="10"/>
    </row>
    <row r="7089" spans="26:71" s="4" customFormat="1">
      <c r="Z7089" s="20"/>
      <c r="AK7089" s="20"/>
      <c r="AL7089" s="20"/>
      <c r="BS7089" s="10"/>
    </row>
    <row r="7090" spans="26:71" s="4" customFormat="1">
      <c r="Z7090" s="20"/>
      <c r="AK7090" s="20"/>
      <c r="AL7090" s="20"/>
      <c r="BS7090" s="10"/>
    </row>
    <row r="7091" spans="26:71" s="4" customFormat="1">
      <c r="Z7091" s="20"/>
      <c r="AK7091" s="20"/>
      <c r="BS7091" s="10"/>
    </row>
    <row r="7092" spans="26:71" s="4" customFormat="1">
      <c r="Z7092" s="20"/>
      <c r="AK7092" s="20"/>
      <c r="AL7092" s="20"/>
      <c r="BS7092" s="10"/>
    </row>
    <row r="7093" spans="26:71" s="4" customFormat="1">
      <c r="Z7093" s="20"/>
      <c r="AK7093" s="20"/>
      <c r="BS7093" s="10"/>
    </row>
    <row r="7094" spans="26:71" s="4" customFormat="1">
      <c r="Z7094" s="20"/>
      <c r="AK7094" s="20"/>
      <c r="BS7094" s="10"/>
    </row>
    <row r="7095" spans="26:71" s="4" customFormat="1">
      <c r="Z7095" s="20"/>
      <c r="AK7095" s="20"/>
      <c r="AL7095" s="20"/>
      <c r="BS7095" s="10"/>
    </row>
    <row r="7096" spans="26:71" s="4" customFormat="1">
      <c r="Z7096" s="20"/>
      <c r="AK7096" s="20"/>
      <c r="AL7096" s="20"/>
      <c r="BS7096" s="10"/>
    </row>
    <row r="7097" spans="26:71" s="4" customFormat="1">
      <c r="Z7097" s="20"/>
      <c r="AK7097" s="20"/>
      <c r="AL7097" s="20"/>
      <c r="BS7097" s="10"/>
    </row>
    <row r="7098" spans="26:71" s="4" customFormat="1">
      <c r="Z7098" s="20"/>
      <c r="BS7098" s="10"/>
    </row>
    <row r="7099" spans="26:71" s="4" customFormat="1">
      <c r="Z7099" s="20"/>
      <c r="AK7099" s="20"/>
      <c r="AL7099" s="20"/>
      <c r="BS7099" s="10"/>
    </row>
    <row r="7100" spans="26:71" s="4" customFormat="1">
      <c r="Z7100" s="20"/>
      <c r="AK7100" s="20"/>
      <c r="BS7100" s="10"/>
    </row>
    <row r="7101" spans="26:71" s="4" customFormat="1">
      <c r="Z7101" s="20"/>
      <c r="AK7101" s="20"/>
      <c r="AL7101" s="20"/>
      <c r="BS7101" s="10"/>
    </row>
    <row r="7102" spans="26:71" s="4" customFormat="1">
      <c r="Z7102" s="20"/>
      <c r="AK7102" s="20"/>
      <c r="BS7102" s="10"/>
    </row>
    <row r="7103" spans="26:71" s="4" customFormat="1">
      <c r="Z7103" s="20"/>
      <c r="AK7103" s="20"/>
      <c r="AL7103" s="20"/>
      <c r="BS7103" s="10"/>
    </row>
    <row r="7104" spans="26:71" s="4" customFormat="1">
      <c r="Z7104" s="20"/>
      <c r="AK7104" s="20"/>
      <c r="AL7104" s="20"/>
      <c r="BS7104" s="10"/>
    </row>
    <row r="7105" spans="26:71" s="4" customFormat="1">
      <c r="Z7105" s="20"/>
      <c r="AK7105" s="20"/>
      <c r="AL7105" s="20"/>
      <c r="BS7105" s="10"/>
    </row>
    <row r="7106" spans="26:71" s="4" customFormat="1">
      <c r="Z7106" s="20"/>
      <c r="AK7106" s="20"/>
      <c r="AL7106" s="20"/>
      <c r="BS7106" s="10"/>
    </row>
    <row r="7107" spans="26:71" s="4" customFormat="1">
      <c r="Z7107" s="20"/>
      <c r="AK7107" s="20"/>
      <c r="AL7107" s="20"/>
      <c r="BS7107" s="10"/>
    </row>
    <row r="7108" spans="26:71" s="4" customFormat="1">
      <c r="Z7108" s="20"/>
      <c r="AK7108" s="20"/>
      <c r="AL7108" s="20"/>
      <c r="BS7108" s="10"/>
    </row>
    <row r="7109" spans="26:71" s="4" customFormat="1">
      <c r="Z7109" s="20"/>
      <c r="AK7109" s="20"/>
      <c r="AL7109" s="20"/>
      <c r="BS7109" s="10"/>
    </row>
    <row r="7110" spans="26:71" s="4" customFormat="1">
      <c r="Z7110" s="20"/>
      <c r="AK7110" s="20"/>
      <c r="AL7110" s="20"/>
      <c r="BS7110" s="10"/>
    </row>
    <row r="7111" spans="26:71" s="4" customFormat="1">
      <c r="Z7111" s="20"/>
      <c r="AK7111" s="20"/>
      <c r="BS7111" s="10"/>
    </row>
    <row r="7112" spans="26:71" s="4" customFormat="1">
      <c r="Z7112" s="20"/>
      <c r="AK7112" s="20"/>
      <c r="AL7112" s="20"/>
      <c r="BS7112" s="10"/>
    </row>
    <row r="7113" spans="26:71" s="4" customFormat="1">
      <c r="Z7113" s="20"/>
      <c r="AK7113" s="20"/>
      <c r="AL7113" s="20"/>
      <c r="BS7113" s="10"/>
    </row>
    <row r="7114" spans="26:71" s="4" customFormat="1">
      <c r="Z7114" s="20"/>
      <c r="AK7114" s="20"/>
      <c r="AL7114" s="20"/>
      <c r="BS7114" s="10"/>
    </row>
    <row r="7115" spans="26:71" s="4" customFormat="1">
      <c r="Z7115" s="20"/>
      <c r="AK7115" s="20"/>
      <c r="AL7115" s="20"/>
      <c r="BS7115" s="10"/>
    </row>
    <row r="7116" spans="26:71" s="4" customFormat="1">
      <c r="Z7116" s="20"/>
      <c r="AK7116" s="20"/>
      <c r="AL7116" s="20"/>
      <c r="BS7116" s="10"/>
    </row>
    <row r="7117" spans="26:71" s="4" customFormat="1">
      <c r="Z7117" s="20"/>
      <c r="AK7117" s="20"/>
      <c r="BS7117" s="10"/>
    </row>
    <row r="7118" spans="26:71" s="4" customFormat="1">
      <c r="Z7118" s="20"/>
      <c r="AK7118" s="20"/>
      <c r="AL7118" s="20"/>
      <c r="BS7118" s="10"/>
    </row>
    <row r="7119" spans="26:71" s="4" customFormat="1">
      <c r="Z7119" s="20"/>
      <c r="AK7119" s="20"/>
      <c r="AL7119" s="20"/>
      <c r="BS7119" s="10"/>
    </row>
    <row r="7120" spans="26:71" s="4" customFormat="1">
      <c r="Z7120" s="20"/>
      <c r="AK7120" s="20"/>
      <c r="AL7120" s="20"/>
      <c r="BS7120" s="10"/>
    </row>
    <row r="7121" spans="26:71" s="4" customFormat="1">
      <c r="Z7121" s="20"/>
      <c r="AK7121" s="20"/>
      <c r="BS7121" s="10"/>
    </row>
    <row r="7122" spans="26:71" s="4" customFormat="1">
      <c r="Z7122" s="20"/>
      <c r="AK7122" s="20"/>
      <c r="BS7122" s="10"/>
    </row>
    <row r="7123" spans="26:71" s="4" customFormat="1">
      <c r="Z7123" s="20"/>
      <c r="AK7123" s="20"/>
      <c r="AL7123" s="20"/>
      <c r="BS7123" s="10"/>
    </row>
    <row r="7124" spans="26:71" s="4" customFormat="1">
      <c r="Z7124" s="20"/>
      <c r="AK7124" s="20"/>
      <c r="AL7124" s="20"/>
      <c r="BS7124" s="10"/>
    </row>
    <row r="7125" spans="26:71" s="4" customFormat="1">
      <c r="Z7125" s="20"/>
      <c r="AK7125" s="20"/>
      <c r="AL7125" s="20"/>
      <c r="BS7125" s="10"/>
    </row>
    <row r="7126" spans="26:71" s="4" customFormat="1">
      <c r="Z7126" s="20"/>
      <c r="AK7126" s="20"/>
      <c r="BS7126" s="10"/>
    </row>
    <row r="7127" spans="26:71" s="4" customFormat="1">
      <c r="Z7127" s="20"/>
      <c r="AK7127" s="20"/>
      <c r="AL7127" s="20"/>
      <c r="BS7127" s="10"/>
    </row>
    <row r="7128" spans="26:71" s="4" customFormat="1">
      <c r="Z7128" s="20"/>
      <c r="AK7128" s="20"/>
      <c r="AL7128" s="20"/>
      <c r="BS7128" s="10"/>
    </row>
    <row r="7129" spans="26:71" s="4" customFormat="1">
      <c r="Z7129" s="20"/>
      <c r="AK7129" s="20"/>
      <c r="AL7129" s="20"/>
      <c r="BS7129" s="10"/>
    </row>
    <row r="7130" spans="26:71" s="4" customFormat="1">
      <c r="Z7130" s="20"/>
      <c r="AK7130" s="20"/>
      <c r="BS7130" s="10"/>
    </row>
    <row r="7131" spans="26:71" s="4" customFormat="1">
      <c r="Z7131" s="20"/>
      <c r="AK7131" s="20"/>
      <c r="AL7131" s="20"/>
      <c r="BS7131" s="10"/>
    </row>
    <row r="7132" spans="26:71" s="4" customFormat="1">
      <c r="Z7132" s="20"/>
      <c r="AK7132" s="20"/>
      <c r="AL7132" s="20"/>
      <c r="BS7132" s="10"/>
    </row>
    <row r="7133" spans="26:71" s="4" customFormat="1">
      <c r="Z7133" s="20"/>
      <c r="AK7133" s="20"/>
      <c r="BS7133" s="10"/>
    </row>
    <row r="7134" spans="26:71" s="4" customFormat="1">
      <c r="Z7134" s="20"/>
      <c r="AK7134" s="20"/>
      <c r="BS7134" s="10"/>
    </row>
    <row r="7135" spans="26:71" s="4" customFormat="1">
      <c r="Z7135" s="20"/>
      <c r="AK7135" s="20"/>
      <c r="BS7135" s="10"/>
    </row>
    <row r="7136" spans="26:71" s="4" customFormat="1">
      <c r="Z7136" s="20"/>
      <c r="AK7136" s="20"/>
      <c r="BS7136" s="10"/>
    </row>
    <row r="7137" spans="26:71" s="4" customFormat="1">
      <c r="Z7137" s="20"/>
      <c r="AK7137" s="20"/>
      <c r="AL7137" s="20"/>
      <c r="BS7137" s="10"/>
    </row>
    <row r="7138" spans="26:71" s="4" customFormat="1">
      <c r="Z7138" s="20"/>
      <c r="AK7138" s="20"/>
      <c r="BS7138" s="10"/>
    </row>
    <row r="7139" spans="26:71" s="4" customFormat="1">
      <c r="Z7139" s="20"/>
      <c r="AK7139" s="20"/>
      <c r="AL7139" s="20"/>
      <c r="BS7139" s="10"/>
    </row>
    <row r="7140" spans="26:71" s="4" customFormat="1">
      <c r="Z7140" s="20"/>
      <c r="AK7140" s="20"/>
      <c r="BS7140" s="10"/>
    </row>
    <row r="7141" spans="26:71" s="4" customFormat="1">
      <c r="Z7141" s="20"/>
      <c r="AK7141" s="20"/>
      <c r="BS7141" s="10"/>
    </row>
    <row r="7142" spans="26:71" s="4" customFormat="1">
      <c r="Z7142" s="20"/>
      <c r="AK7142" s="20"/>
      <c r="BS7142" s="10"/>
    </row>
    <row r="7143" spans="26:71" s="4" customFormat="1">
      <c r="Z7143" s="20"/>
      <c r="AK7143" s="20"/>
      <c r="BS7143" s="10"/>
    </row>
    <row r="7144" spans="26:71" s="4" customFormat="1">
      <c r="Z7144" s="20"/>
      <c r="AK7144" s="20"/>
      <c r="BS7144" s="10"/>
    </row>
    <row r="7145" spans="26:71" s="4" customFormat="1">
      <c r="Z7145" s="20"/>
      <c r="AK7145" s="20"/>
      <c r="AL7145" s="20"/>
      <c r="BS7145" s="10"/>
    </row>
    <row r="7146" spans="26:71" s="4" customFormat="1">
      <c r="Z7146" s="20"/>
      <c r="AK7146" s="20"/>
      <c r="BS7146" s="10"/>
    </row>
    <row r="7147" spans="26:71" s="4" customFormat="1">
      <c r="Z7147" s="20"/>
      <c r="AK7147" s="20"/>
      <c r="AL7147" s="20"/>
      <c r="BS7147" s="10"/>
    </row>
    <row r="7148" spans="26:71" s="4" customFormat="1">
      <c r="Z7148" s="20"/>
      <c r="AK7148" s="20"/>
      <c r="AL7148" s="20"/>
      <c r="BS7148" s="10"/>
    </row>
    <row r="7149" spans="26:71" s="4" customFormat="1">
      <c r="Z7149" s="20"/>
      <c r="AK7149" s="20"/>
      <c r="BS7149" s="10"/>
    </row>
    <row r="7150" spans="26:71" s="4" customFormat="1">
      <c r="Z7150" s="20"/>
      <c r="AK7150" s="20"/>
      <c r="BS7150" s="10"/>
    </row>
    <row r="7151" spans="26:71" s="4" customFormat="1">
      <c r="Z7151" s="20"/>
      <c r="AK7151" s="20"/>
      <c r="AL7151" s="20"/>
      <c r="BS7151" s="10"/>
    </row>
    <row r="7152" spans="26:71" s="4" customFormat="1">
      <c r="Z7152" s="20"/>
      <c r="AK7152" s="20"/>
      <c r="AL7152" s="20"/>
      <c r="BS7152" s="10"/>
    </row>
    <row r="7153" spans="26:114" s="4" customFormat="1">
      <c r="Z7153" s="20"/>
      <c r="AK7153" s="20"/>
      <c r="BS7153" s="10"/>
    </row>
    <row r="7154" spans="26:114" s="4" customFormat="1">
      <c r="Z7154" s="20"/>
      <c r="AK7154" s="20"/>
      <c r="AL7154" s="20"/>
      <c r="BS7154" s="10"/>
    </row>
    <row r="7155" spans="26:114" s="4" customFormat="1">
      <c r="Z7155" s="20"/>
      <c r="AK7155" s="20"/>
      <c r="BS7155" s="10"/>
    </row>
    <row r="7156" spans="26:114" s="4" customFormat="1">
      <c r="Z7156" s="20"/>
      <c r="AK7156" s="20"/>
      <c r="BS7156" s="10"/>
    </row>
    <row r="7157" spans="26:114" s="4" customFormat="1">
      <c r="Z7157" s="20"/>
      <c r="AK7157" s="20"/>
      <c r="AL7157" s="20"/>
      <c r="BS7157" s="10"/>
    </row>
    <row r="7158" spans="26:114" s="4" customFormat="1">
      <c r="Z7158" s="20"/>
      <c r="AK7158" s="20"/>
      <c r="AL7158" s="20"/>
      <c r="BS7158" s="10"/>
      <c r="DJ7158" s="20"/>
    </row>
    <row r="7159" spans="26:114" s="4" customFormat="1">
      <c r="Z7159" s="20"/>
      <c r="AK7159" s="20"/>
      <c r="BS7159" s="10"/>
    </row>
    <row r="7160" spans="26:114" s="4" customFormat="1">
      <c r="Z7160" s="20"/>
      <c r="AK7160" s="20"/>
      <c r="BS7160" s="10"/>
    </row>
    <row r="7161" spans="26:114" s="4" customFormat="1">
      <c r="Z7161" s="20"/>
      <c r="AK7161" s="20"/>
      <c r="AL7161" s="20"/>
      <c r="BS7161" s="10"/>
    </row>
    <row r="7162" spans="26:114" s="4" customFormat="1">
      <c r="Z7162" s="20"/>
      <c r="AK7162" s="20"/>
      <c r="AL7162" s="20"/>
      <c r="BS7162" s="10"/>
    </row>
    <row r="7163" spans="26:114" s="4" customFormat="1">
      <c r="Z7163" s="20"/>
      <c r="AK7163" s="20"/>
      <c r="BS7163" s="10"/>
    </row>
    <row r="7164" spans="26:114" s="4" customFormat="1">
      <c r="Z7164" s="20"/>
      <c r="AK7164" s="20"/>
      <c r="BS7164" s="10"/>
    </row>
    <row r="7165" spans="26:114" s="4" customFormat="1">
      <c r="Z7165" s="20"/>
      <c r="AK7165" s="20"/>
      <c r="AL7165" s="20"/>
      <c r="BS7165" s="10"/>
    </row>
    <row r="7166" spans="26:114" s="4" customFormat="1">
      <c r="Z7166" s="20"/>
      <c r="AK7166" s="20"/>
      <c r="BS7166" s="10"/>
    </row>
    <row r="7167" spans="26:114" s="4" customFormat="1">
      <c r="Z7167" s="20"/>
      <c r="AK7167" s="20"/>
      <c r="BS7167" s="10"/>
    </row>
    <row r="7168" spans="26:114" s="4" customFormat="1">
      <c r="Z7168" s="20"/>
      <c r="AK7168" s="20"/>
      <c r="BS7168" s="10"/>
    </row>
    <row r="7169" spans="26:114" s="4" customFormat="1">
      <c r="Z7169" s="20"/>
      <c r="AK7169" s="20"/>
      <c r="BS7169" s="10"/>
    </row>
    <row r="7170" spans="26:114" s="4" customFormat="1">
      <c r="Z7170" s="20"/>
      <c r="AK7170" s="20"/>
      <c r="AL7170" s="20"/>
      <c r="BS7170" s="10"/>
    </row>
    <row r="7171" spans="26:114" s="4" customFormat="1">
      <c r="Z7171" s="20"/>
      <c r="AK7171" s="20"/>
      <c r="AL7171" s="20"/>
      <c r="BS7171" s="10"/>
    </row>
    <row r="7172" spans="26:114" s="4" customFormat="1">
      <c r="Z7172" s="20"/>
      <c r="AK7172" s="20"/>
      <c r="BS7172" s="10"/>
    </row>
    <row r="7173" spans="26:114" s="4" customFormat="1">
      <c r="Z7173" s="20"/>
      <c r="AK7173" s="20"/>
      <c r="AL7173" s="20"/>
      <c r="BS7173" s="10"/>
    </row>
    <row r="7174" spans="26:114" s="4" customFormat="1">
      <c r="Z7174" s="20"/>
      <c r="AK7174" s="20"/>
      <c r="AL7174" s="20"/>
      <c r="BS7174" s="10"/>
    </row>
    <row r="7175" spans="26:114" s="4" customFormat="1">
      <c r="Z7175" s="20"/>
      <c r="AK7175" s="20"/>
      <c r="BS7175" s="10"/>
    </row>
    <row r="7176" spans="26:114" s="4" customFormat="1">
      <c r="Z7176" s="20"/>
      <c r="AK7176" s="20"/>
      <c r="AL7176" s="20"/>
      <c r="BS7176" s="10"/>
    </row>
    <row r="7177" spans="26:114" s="4" customFormat="1">
      <c r="Z7177" s="20"/>
      <c r="AK7177" s="20"/>
      <c r="BS7177" s="10"/>
    </row>
    <row r="7178" spans="26:114" s="4" customFormat="1">
      <c r="Z7178" s="20"/>
      <c r="AK7178" s="20"/>
      <c r="AL7178" s="20"/>
      <c r="BS7178" s="10"/>
    </row>
    <row r="7179" spans="26:114" s="4" customFormat="1">
      <c r="Z7179" s="20"/>
      <c r="AK7179" s="20"/>
      <c r="AL7179" s="20"/>
      <c r="BS7179" s="10"/>
    </row>
    <row r="7180" spans="26:114" s="4" customFormat="1">
      <c r="Z7180" s="20"/>
      <c r="AK7180" s="20"/>
      <c r="AL7180" s="20"/>
      <c r="BS7180" s="10"/>
    </row>
    <row r="7181" spans="26:114" s="4" customFormat="1">
      <c r="Z7181" s="20"/>
      <c r="AK7181" s="20"/>
      <c r="BS7181" s="10"/>
      <c r="DJ7181" s="20"/>
    </row>
    <row r="7182" spans="26:114" s="4" customFormat="1">
      <c r="Z7182" s="20"/>
      <c r="AK7182" s="20"/>
      <c r="AL7182" s="20"/>
      <c r="BS7182" s="10"/>
    </row>
    <row r="7183" spans="26:114" s="4" customFormat="1">
      <c r="Z7183" s="20"/>
      <c r="AK7183" s="20"/>
      <c r="BS7183" s="10"/>
      <c r="DJ7183" s="20"/>
    </row>
    <row r="7184" spans="26:114" s="4" customFormat="1">
      <c r="Z7184" s="20"/>
      <c r="AK7184" s="20"/>
      <c r="BS7184" s="10"/>
    </row>
    <row r="7185" spans="26:114" s="4" customFormat="1">
      <c r="Z7185" s="20"/>
      <c r="AK7185" s="20"/>
      <c r="BS7185" s="10"/>
    </row>
    <row r="7186" spans="26:114" s="4" customFormat="1">
      <c r="Z7186" s="20"/>
      <c r="AK7186" s="20"/>
      <c r="AL7186" s="20"/>
      <c r="BS7186" s="10"/>
    </row>
    <row r="7187" spans="26:114" s="4" customFormat="1">
      <c r="Z7187" s="20"/>
      <c r="AK7187" s="20"/>
      <c r="AL7187" s="20"/>
      <c r="BS7187" s="10"/>
    </row>
    <row r="7188" spans="26:114" s="4" customFormat="1">
      <c r="Z7188" s="20"/>
      <c r="AK7188" s="20"/>
      <c r="AL7188" s="20"/>
      <c r="BS7188" s="10"/>
      <c r="DJ7188" s="20"/>
    </row>
    <row r="7189" spans="26:114" s="4" customFormat="1">
      <c r="Z7189" s="20"/>
      <c r="AK7189" s="20"/>
      <c r="AL7189" s="20"/>
      <c r="BS7189" s="10"/>
      <c r="DJ7189" s="20"/>
    </row>
    <row r="7190" spans="26:114" s="4" customFormat="1">
      <c r="Z7190" s="20"/>
      <c r="AK7190" s="20"/>
      <c r="AL7190" s="20"/>
      <c r="BS7190" s="10"/>
    </row>
    <row r="7191" spans="26:114" s="4" customFormat="1">
      <c r="Z7191" s="20"/>
      <c r="AK7191" s="20"/>
      <c r="BS7191" s="10"/>
      <c r="DJ7191" s="20"/>
    </row>
    <row r="7192" spans="26:114" s="4" customFormat="1">
      <c r="Z7192" s="20"/>
      <c r="AK7192" s="20"/>
      <c r="AL7192" s="20"/>
      <c r="BS7192" s="10"/>
    </row>
    <row r="7193" spans="26:114" s="4" customFormat="1">
      <c r="Z7193" s="20"/>
      <c r="AK7193" s="20"/>
      <c r="BS7193" s="10"/>
    </row>
    <row r="7194" spans="26:114" s="4" customFormat="1">
      <c r="Z7194" s="20"/>
      <c r="AK7194" s="20"/>
      <c r="BS7194" s="10"/>
    </row>
    <row r="7195" spans="26:114" s="4" customFormat="1">
      <c r="Z7195" s="20"/>
      <c r="AK7195" s="20"/>
      <c r="BS7195" s="10"/>
      <c r="DJ7195" s="20"/>
    </row>
    <row r="7196" spans="26:114" s="4" customFormat="1">
      <c r="Z7196" s="20"/>
      <c r="AK7196" s="20"/>
      <c r="AL7196" s="20"/>
      <c r="BS7196" s="10"/>
      <c r="DJ7196" s="20"/>
    </row>
    <row r="7197" spans="26:114" s="4" customFormat="1">
      <c r="Z7197" s="20"/>
      <c r="AK7197" s="20"/>
      <c r="AL7197" s="20"/>
      <c r="BS7197" s="10"/>
    </row>
    <row r="7198" spans="26:114" s="4" customFormat="1">
      <c r="Z7198" s="20"/>
      <c r="AK7198" s="20"/>
      <c r="AL7198" s="20"/>
      <c r="BS7198" s="10"/>
    </row>
    <row r="7199" spans="26:114" s="4" customFormat="1">
      <c r="Z7199" s="20"/>
      <c r="AK7199" s="20"/>
      <c r="AL7199" s="20"/>
      <c r="BS7199" s="10"/>
    </row>
    <row r="7200" spans="26:114" s="4" customFormat="1">
      <c r="Z7200" s="20"/>
      <c r="AK7200" s="20"/>
      <c r="AL7200" s="20"/>
      <c r="BS7200" s="10"/>
    </row>
    <row r="7201" spans="26:71" s="4" customFormat="1">
      <c r="Z7201" s="20"/>
      <c r="AK7201" s="20"/>
      <c r="AL7201" s="20"/>
      <c r="BS7201" s="10"/>
    </row>
    <row r="7202" spans="26:71" s="4" customFormat="1">
      <c r="Z7202" s="20"/>
      <c r="AK7202" s="20"/>
      <c r="AL7202" s="20"/>
      <c r="BS7202" s="10"/>
    </row>
    <row r="7203" spans="26:71" s="4" customFormat="1">
      <c r="Z7203" s="20"/>
      <c r="AK7203" s="20"/>
      <c r="AL7203" s="20"/>
      <c r="BS7203" s="10"/>
    </row>
    <row r="7204" spans="26:71" s="4" customFormat="1">
      <c r="Z7204" s="20"/>
      <c r="AK7204" s="20"/>
      <c r="AL7204" s="20"/>
      <c r="BS7204" s="10"/>
    </row>
    <row r="7205" spans="26:71" s="4" customFormat="1">
      <c r="Z7205" s="20"/>
      <c r="AK7205" s="20"/>
      <c r="AL7205" s="20"/>
      <c r="BS7205" s="10"/>
    </row>
    <row r="7206" spans="26:71" s="4" customFormat="1">
      <c r="Z7206" s="20"/>
      <c r="AK7206" s="20"/>
      <c r="AL7206" s="20"/>
      <c r="BS7206" s="10"/>
    </row>
    <row r="7207" spans="26:71" s="4" customFormat="1">
      <c r="Z7207" s="20"/>
      <c r="AK7207" s="20"/>
      <c r="BS7207" s="10"/>
    </row>
    <row r="7208" spans="26:71" s="4" customFormat="1">
      <c r="Z7208" s="20"/>
      <c r="AK7208" s="20"/>
      <c r="BS7208" s="10"/>
    </row>
    <row r="7209" spans="26:71" s="4" customFormat="1">
      <c r="Z7209" s="20"/>
      <c r="AK7209" s="20"/>
      <c r="BS7209" s="10"/>
    </row>
    <row r="7210" spans="26:71" s="4" customFormat="1">
      <c r="Z7210" s="20"/>
      <c r="AK7210" s="20"/>
      <c r="BS7210" s="10"/>
    </row>
    <row r="7211" spans="26:71" s="4" customFormat="1">
      <c r="Z7211" s="20"/>
      <c r="AK7211" s="20"/>
      <c r="BS7211" s="10"/>
    </row>
    <row r="7212" spans="26:71" s="4" customFormat="1">
      <c r="Z7212" s="20"/>
      <c r="AK7212" s="20"/>
      <c r="BS7212" s="10"/>
    </row>
    <row r="7213" spans="26:71" s="4" customFormat="1">
      <c r="Z7213" s="20"/>
      <c r="AK7213" s="20"/>
      <c r="BS7213" s="10"/>
    </row>
    <row r="7214" spans="26:71" s="4" customFormat="1">
      <c r="Z7214" s="20"/>
      <c r="AK7214" s="20"/>
      <c r="BS7214" s="10"/>
    </row>
    <row r="7215" spans="26:71" s="4" customFormat="1">
      <c r="Z7215" s="20"/>
      <c r="AK7215" s="20"/>
      <c r="BS7215" s="10"/>
    </row>
    <row r="7216" spans="26:71" s="4" customFormat="1">
      <c r="Z7216" s="20"/>
      <c r="AK7216" s="20"/>
      <c r="BS7216" s="10"/>
    </row>
    <row r="7217" spans="26:71" s="4" customFormat="1">
      <c r="Z7217" s="20"/>
      <c r="AK7217" s="20"/>
      <c r="AL7217" s="20"/>
      <c r="BS7217" s="10"/>
    </row>
    <row r="7218" spans="26:71" s="4" customFormat="1">
      <c r="Z7218" s="20"/>
      <c r="AK7218" s="20"/>
      <c r="AL7218" s="20"/>
      <c r="BS7218" s="10"/>
    </row>
    <row r="7219" spans="26:71" s="4" customFormat="1">
      <c r="Z7219" s="20"/>
      <c r="AK7219" s="20"/>
      <c r="BS7219" s="10"/>
    </row>
    <row r="7220" spans="26:71" s="4" customFormat="1">
      <c r="Z7220" s="20"/>
      <c r="AK7220" s="20"/>
      <c r="BS7220" s="10"/>
    </row>
    <row r="7221" spans="26:71" s="4" customFormat="1">
      <c r="Z7221" s="20"/>
      <c r="AK7221" s="20"/>
      <c r="AL7221" s="20"/>
      <c r="BS7221" s="10"/>
    </row>
    <row r="7222" spans="26:71" s="4" customFormat="1">
      <c r="Z7222" s="20"/>
      <c r="AK7222" s="20"/>
      <c r="BS7222" s="10"/>
    </row>
    <row r="7223" spans="26:71" s="4" customFormat="1">
      <c r="Z7223" s="20"/>
      <c r="AK7223" s="20"/>
      <c r="AL7223" s="20"/>
      <c r="BS7223" s="10"/>
    </row>
    <row r="7224" spans="26:71" s="4" customFormat="1">
      <c r="Z7224" s="20"/>
      <c r="AK7224" s="20"/>
      <c r="AL7224" s="20"/>
      <c r="BS7224" s="10"/>
    </row>
    <row r="7225" spans="26:71" s="4" customFormat="1">
      <c r="Z7225" s="20"/>
      <c r="AK7225" s="20"/>
      <c r="BS7225" s="10"/>
    </row>
    <row r="7226" spans="26:71" s="4" customFormat="1">
      <c r="Z7226" s="20"/>
      <c r="AK7226" s="20"/>
      <c r="BS7226" s="10"/>
    </row>
    <row r="7227" spans="26:71" s="4" customFormat="1">
      <c r="Z7227" s="20"/>
      <c r="AK7227" s="20"/>
      <c r="BS7227" s="10"/>
    </row>
    <row r="7228" spans="26:71" s="4" customFormat="1">
      <c r="Z7228" s="20"/>
      <c r="AK7228" s="20"/>
      <c r="BS7228" s="10"/>
    </row>
    <row r="7229" spans="26:71" s="4" customFormat="1">
      <c r="Z7229" s="20"/>
      <c r="AK7229" s="20"/>
      <c r="BS7229" s="10"/>
    </row>
    <row r="7230" spans="26:71" s="4" customFormat="1">
      <c r="Z7230" s="20"/>
      <c r="AK7230" s="20"/>
      <c r="BS7230" s="10"/>
    </row>
    <row r="7231" spans="26:71" s="4" customFormat="1">
      <c r="Z7231" s="20"/>
      <c r="AK7231" s="20"/>
      <c r="BS7231" s="10"/>
    </row>
    <row r="7232" spans="26:71" s="4" customFormat="1">
      <c r="Z7232" s="20"/>
      <c r="AK7232" s="20"/>
      <c r="BS7232" s="10"/>
    </row>
    <row r="7233" spans="26:71" s="4" customFormat="1">
      <c r="Z7233" s="20"/>
      <c r="AK7233" s="20"/>
      <c r="BS7233" s="10"/>
    </row>
    <row r="7234" spans="26:71" s="4" customFormat="1">
      <c r="Z7234" s="20"/>
      <c r="AK7234" s="20"/>
      <c r="BS7234" s="10"/>
    </row>
    <row r="7235" spans="26:71" s="4" customFormat="1">
      <c r="Z7235" s="20"/>
      <c r="AK7235" s="20"/>
      <c r="BS7235" s="10"/>
    </row>
    <row r="7236" spans="26:71" s="4" customFormat="1">
      <c r="Z7236" s="20"/>
      <c r="AK7236" s="20"/>
      <c r="BS7236" s="10"/>
    </row>
    <row r="7237" spans="26:71" s="4" customFormat="1">
      <c r="Z7237" s="20"/>
      <c r="AK7237" s="20"/>
      <c r="BS7237" s="10"/>
    </row>
    <row r="7238" spans="26:71" s="4" customFormat="1">
      <c r="Z7238" s="20"/>
      <c r="AK7238" s="20"/>
      <c r="BS7238" s="10"/>
    </row>
    <row r="7239" spans="26:71" s="4" customFormat="1">
      <c r="Z7239" s="20"/>
      <c r="AK7239" s="20"/>
      <c r="AL7239" s="20"/>
      <c r="BS7239" s="10"/>
    </row>
    <row r="7240" spans="26:71" s="4" customFormat="1">
      <c r="Z7240" s="20"/>
      <c r="AK7240" s="20"/>
      <c r="BS7240" s="10"/>
    </row>
    <row r="7241" spans="26:71" s="4" customFormat="1">
      <c r="Z7241" s="20"/>
      <c r="AK7241" s="20"/>
      <c r="AL7241" s="20"/>
      <c r="BS7241" s="10"/>
    </row>
    <row r="7242" spans="26:71" s="4" customFormat="1">
      <c r="Z7242" s="20"/>
      <c r="AK7242" s="20"/>
      <c r="BS7242" s="10"/>
    </row>
    <row r="7243" spans="26:71" s="4" customFormat="1">
      <c r="Z7243" s="20"/>
      <c r="AK7243" s="20"/>
      <c r="BS7243" s="10"/>
    </row>
    <row r="7244" spans="26:71" s="4" customFormat="1">
      <c r="Z7244" s="20"/>
      <c r="AK7244" s="20"/>
      <c r="BS7244" s="10"/>
    </row>
    <row r="7245" spans="26:71" s="4" customFormat="1">
      <c r="Z7245" s="20"/>
      <c r="AK7245" s="20"/>
      <c r="BS7245" s="10"/>
    </row>
    <row r="7246" spans="26:71" s="4" customFormat="1">
      <c r="Z7246" s="20"/>
      <c r="AK7246" s="20"/>
      <c r="AL7246" s="20"/>
      <c r="BS7246" s="10"/>
    </row>
    <row r="7247" spans="26:71" s="4" customFormat="1">
      <c r="Z7247" s="20"/>
      <c r="AK7247" s="20"/>
      <c r="AL7247" s="20"/>
      <c r="BS7247" s="10"/>
    </row>
    <row r="7248" spans="26:71" s="4" customFormat="1">
      <c r="Z7248" s="20"/>
      <c r="AK7248" s="20"/>
      <c r="AL7248" s="20"/>
      <c r="BS7248" s="10"/>
    </row>
    <row r="7249" spans="26:114" s="4" customFormat="1">
      <c r="Z7249" s="20"/>
      <c r="AK7249" s="20"/>
      <c r="AL7249" s="20"/>
      <c r="BS7249" s="10"/>
      <c r="DJ7249" s="20"/>
    </row>
    <row r="7250" spans="26:114" s="4" customFormat="1">
      <c r="Z7250" s="20"/>
      <c r="AK7250" s="20"/>
      <c r="AL7250" s="20"/>
      <c r="BS7250" s="10"/>
    </row>
    <row r="7251" spans="26:114" s="4" customFormat="1">
      <c r="Z7251" s="20"/>
      <c r="AK7251" s="20"/>
      <c r="BS7251" s="10"/>
    </row>
    <row r="7252" spans="26:114" s="4" customFormat="1">
      <c r="Z7252" s="20"/>
      <c r="AK7252" s="20"/>
      <c r="AL7252" s="20"/>
      <c r="BS7252" s="10"/>
    </row>
    <row r="7253" spans="26:114" s="4" customFormat="1">
      <c r="Z7253" s="20"/>
      <c r="AK7253" s="20"/>
      <c r="BS7253" s="10"/>
    </row>
    <row r="7254" spans="26:114" s="4" customFormat="1">
      <c r="Z7254" s="20"/>
      <c r="AK7254" s="20"/>
      <c r="AL7254" s="20"/>
      <c r="BS7254" s="10"/>
    </row>
    <row r="7255" spans="26:114" s="4" customFormat="1">
      <c r="Z7255" s="20"/>
      <c r="AK7255" s="20"/>
      <c r="AL7255" s="20"/>
      <c r="BS7255" s="10"/>
    </row>
    <row r="7256" spans="26:114" s="4" customFormat="1">
      <c r="Z7256" s="20"/>
      <c r="AK7256" s="20"/>
      <c r="AL7256" s="20"/>
      <c r="BS7256" s="10"/>
    </row>
    <row r="7257" spans="26:114" s="4" customFormat="1">
      <c r="Z7257" s="20"/>
      <c r="AK7257" s="20"/>
      <c r="AL7257" s="20"/>
      <c r="BS7257" s="10"/>
    </row>
    <row r="7258" spans="26:114" s="4" customFormat="1">
      <c r="Z7258" s="20"/>
      <c r="AK7258" s="20"/>
      <c r="BS7258" s="10"/>
    </row>
    <row r="7259" spans="26:114" s="4" customFormat="1">
      <c r="Z7259" s="20"/>
      <c r="AK7259" s="20"/>
      <c r="AL7259" s="20"/>
      <c r="BS7259" s="10"/>
    </row>
    <row r="7260" spans="26:114" s="4" customFormat="1">
      <c r="Z7260" s="20"/>
      <c r="AK7260" s="20"/>
      <c r="AL7260" s="20"/>
      <c r="BS7260" s="10"/>
    </row>
    <row r="7261" spans="26:114" s="4" customFormat="1">
      <c r="Z7261" s="20"/>
      <c r="AK7261" s="20"/>
      <c r="AL7261" s="20"/>
      <c r="BS7261" s="10"/>
    </row>
    <row r="7262" spans="26:114" s="4" customFormat="1">
      <c r="Z7262" s="20"/>
      <c r="AK7262" s="20"/>
      <c r="BS7262" s="10"/>
    </row>
    <row r="7263" spans="26:114" s="4" customFormat="1">
      <c r="Z7263" s="20"/>
      <c r="AK7263" s="20"/>
      <c r="AL7263" s="20"/>
      <c r="BS7263" s="10"/>
    </row>
    <row r="7264" spans="26:114" s="4" customFormat="1">
      <c r="Z7264" s="20"/>
      <c r="AK7264" s="20"/>
      <c r="AL7264" s="20"/>
      <c r="BS7264" s="10"/>
    </row>
    <row r="7265" spans="26:114" s="4" customFormat="1">
      <c r="Z7265" s="20"/>
      <c r="AK7265" s="20"/>
      <c r="BS7265" s="10"/>
    </row>
    <row r="7266" spans="26:114" s="4" customFormat="1">
      <c r="Z7266" s="20"/>
      <c r="AK7266" s="20"/>
      <c r="BS7266" s="10"/>
    </row>
    <row r="7267" spans="26:114" s="4" customFormat="1">
      <c r="Z7267" s="20"/>
      <c r="AK7267" s="20"/>
      <c r="AL7267" s="20"/>
      <c r="BS7267" s="10"/>
    </row>
    <row r="7268" spans="26:114" s="4" customFormat="1">
      <c r="Z7268" s="20"/>
      <c r="AK7268" s="20"/>
      <c r="AL7268" s="20"/>
      <c r="BS7268" s="10"/>
    </row>
    <row r="7269" spans="26:114" s="4" customFormat="1">
      <c r="Z7269" s="20"/>
      <c r="AK7269" s="20"/>
      <c r="AL7269" s="20"/>
      <c r="BS7269" s="10"/>
    </row>
    <row r="7270" spans="26:114" s="4" customFormat="1">
      <c r="Z7270" s="20"/>
      <c r="AK7270" s="20"/>
      <c r="BS7270" s="10"/>
    </row>
    <row r="7271" spans="26:114" s="4" customFormat="1">
      <c r="Z7271" s="20"/>
      <c r="AK7271" s="20"/>
      <c r="AL7271" s="20"/>
      <c r="BS7271" s="10"/>
    </row>
    <row r="7272" spans="26:114" s="4" customFormat="1">
      <c r="Z7272" s="20"/>
      <c r="AK7272" s="20"/>
      <c r="AL7272" s="20"/>
      <c r="BS7272" s="10"/>
    </row>
    <row r="7273" spans="26:114" s="4" customFormat="1">
      <c r="Z7273" s="20"/>
      <c r="AK7273" s="20"/>
      <c r="AL7273" s="20"/>
      <c r="BS7273" s="10"/>
    </row>
    <row r="7274" spans="26:114" s="4" customFormat="1">
      <c r="Z7274" s="20"/>
      <c r="AK7274" s="20"/>
      <c r="AL7274" s="20"/>
      <c r="BS7274" s="10"/>
      <c r="DJ7274" s="20"/>
    </row>
    <row r="7275" spans="26:114" s="4" customFormat="1">
      <c r="Z7275" s="20"/>
      <c r="AK7275" s="20"/>
      <c r="AL7275" s="20"/>
      <c r="BS7275" s="10"/>
    </row>
    <row r="7276" spans="26:114" s="4" customFormat="1">
      <c r="Z7276" s="20"/>
      <c r="AK7276" s="20"/>
      <c r="AL7276" s="20"/>
      <c r="BS7276" s="10"/>
    </row>
    <row r="7277" spans="26:114" s="4" customFormat="1">
      <c r="Z7277" s="20"/>
      <c r="AK7277" s="20"/>
      <c r="BS7277" s="10"/>
    </row>
    <row r="7278" spans="26:114" s="4" customFormat="1">
      <c r="Z7278" s="20"/>
      <c r="AK7278" s="20"/>
      <c r="BS7278" s="10"/>
    </row>
    <row r="7279" spans="26:114" s="4" customFormat="1">
      <c r="Z7279" s="20"/>
      <c r="AK7279" s="20"/>
      <c r="AL7279" s="20"/>
      <c r="BS7279" s="10"/>
    </row>
    <row r="7280" spans="26:114" s="4" customFormat="1">
      <c r="Z7280" s="20"/>
      <c r="AK7280" s="20"/>
      <c r="AL7280" s="20"/>
      <c r="BS7280" s="10"/>
    </row>
    <row r="7281" spans="26:114" s="4" customFormat="1">
      <c r="Z7281" s="20"/>
      <c r="AK7281" s="20"/>
      <c r="AL7281" s="20"/>
      <c r="BS7281" s="10"/>
    </row>
    <row r="7282" spans="26:114" s="4" customFormat="1">
      <c r="Z7282" s="20"/>
      <c r="AK7282" s="20"/>
      <c r="AL7282" s="20"/>
      <c r="BS7282" s="10"/>
    </row>
    <row r="7283" spans="26:114" s="4" customFormat="1">
      <c r="Z7283" s="20"/>
      <c r="AK7283" s="20"/>
      <c r="AL7283" s="20"/>
      <c r="BS7283" s="10"/>
    </row>
    <row r="7284" spans="26:114" s="4" customFormat="1">
      <c r="Z7284" s="20"/>
      <c r="AK7284" s="20"/>
      <c r="AL7284" s="20"/>
      <c r="BS7284" s="10"/>
    </row>
    <row r="7285" spans="26:114" s="4" customFormat="1">
      <c r="Z7285" s="20"/>
      <c r="AK7285" s="20"/>
      <c r="BS7285" s="10"/>
      <c r="DJ7285" s="20"/>
    </row>
    <row r="7286" spans="26:114" s="4" customFormat="1">
      <c r="Z7286" s="20"/>
      <c r="AK7286" s="20"/>
      <c r="AL7286" s="20"/>
      <c r="BS7286" s="10"/>
    </row>
    <row r="7287" spans="26:114" s="4" customFormat="1">
      <c r="Z7287" s="20"/>
      <c r="AK7287" s="20"/>
      <c r="AL7287" s="20"/>
      <c r="BS7287" s="10"/>
      <c r="DJ7287" s="20"/>
    </row>
    <row r="7288" spans="26:114" s="4" customFormat="1">
      <c r="Z7288" s="20"/>
      <c r="AK7288" s="20"/>
      <c r="BS7288" s="10"/>
    </row>
    <row r="7289" spans="26:114" s="4" customFormat="1">
      <c r="Z7289" s="20"/>
      <c r="AK7289" s="20"/>
      <c r="BS7289" s="10"/>
    </row>
    <row r="7290" spans="26:114" s="4" customFormat="1">
      <c r="Z7290" s="20"/>
      <c r="AK7290" s="20"/>
      <c r="BS7290" s="10"/>
    </row>
    <row r="7291" spans="26:114" s="4" customFormat="1">
      <c r="Z7291" s="20"/>
      <c r="AK7291" s="20"/>
      <c r="AL7291" s="20"/>
      <c r="BS7291" s="10"/>
    </row>
    <row r="7292" spans="26:114" s="4" customFormat="1">
      <c r="Z7292" s="20"/>
      <c r="AK7292" s="20"/>
      <c r="BS7292" s="10"/>
    </row>
    <row r="7293" spans="26:114" s="4" customFormat="1">
      <c r="Z7293" s="20"/>
      <c r="AK7293" s="20"/>
      <c r="AL7293" s="20"/>
      <c r="BS7293" s="10"/>
    </row>
    <row r="7294" spans="26:114" s="4" customFormat="1">
      <c r="Z7294" s="20"/>
      <c r="AK7294" s="20"/>
      <c r="BS7294" s="10"/>
    </row>
    <row r="7295" spans="26:114" s="4" customFormat="1">
      <c r="Z7295" s="20"/>
      <c r="AK7295" s="20"/>
      <c r="BS7295" s="10"/>
    </row>
    <row r="7296" spans="26:114" s="4" customFormat="1">
      <c r="Z7296" s="20"/>
      <c r="AK7296" s="20"/>
      <c r="AL7296" s="20"/>
      <c r="BS7296" s="10"/>
    </row>
    <row r="7297" spans="26:114" s="4" customFormat="1">
      <c r="Z7297" s="20"/>
      <c r="AK7297" s="20"/>
      <c r="BS7297" s="10"/>
    </row>
    <row r="7298" spans="26:114" s="4" customFormat="1">
      <c r="Z7298" s="20"/>
      <c r="AK7298" s="20"/>
      <c r="AL7298" s="20"/>
      <c r="BS7298" s="10"/>
    </row>
    <row r="7299" spans="26:114" s="4" customFormat="1">
      <c r="Z7299" s="20"/>
      <c r="AK7299" s="20"/>
      <c r="AL7299" s="20"/>
      <c r="BS7299" s="10"/>
    </row>
    <row r="7300" spans="26:114" s="4" customFormat="1">
      <c r="Z7300" s="20"/>
      <c r="AK7300" s="20"/>
      <c r="BS7300" s="10"/>
    </row>
    <row r="7301" spans="26:114" s="4" customFormat="1">
      <c r="Z7301" s="20"/>
      <c r="AK7301" s="20"/>
      <c r="AL7301" s="20"/>
      <c r="BS7301" s="10"/>
      <c r="DJ7301" s="20"/>
    </row>
    <row r="7302" spans="26:114" s="4" customFormat="1">
      <c r="Z7302" s="20"/>
      <c r="AK7302" s="20"/>
      <c r="AL7302" s="20"/>
      <c r="BS7302" s="10"/>
    </row>
    <row r="7303" spans="26:114" s="4" customFormat="1">
      <c r="Z7303" s="20"/>
      <c r="AK7303" s="20"/>
      <c r="AL7303" s="20"/>
      <c r="BS7303" s="10"/>
    </row>
    <row r="7304" spans="26:114" s="4" customFormat="1">
      <c r="Z7304" s="20"/>
      <c r="AK7304" s="20"/>
      <c r="BS7304" s="10"/>
    </row>
    <row r="7305" spans="26:114" s="4" customFormat="1">
      <c r="Z7305" s="20"/>
      <c r="AK7305" s="20"/>
      <c r="AL7305" s="20"/>
      <c r="BS7305" s="10"/>
      <c r="DJ7305" s="20"/>
    </row>
    <row r="7306" spans="26:114" s="4" customFormat="1">
      <c r="Z7306" s="20"/>
      <c r="AK7306" s="20"/>
      <c r="AL7306" s="20"/>
      <c r="BS7306" s="10"/>
    </row>
    <row r="7307" spans="26:114" s="4" customFormat="1">
      <c r="Z7307" s="20"/>
      <c r="AK7307" s="20"/>
      <c r="AL7307" s="20"/>
      <c r="BS7307" s="10"/>
    </row>
    <row r="7308" spans="26:114" s="4" customFormat="1">
      <c r="Z7308" s="20"/>
      <c r="AK7308" s="20"/>
      <c r="AL7308" s="20"/>
      <c r="BS7308" s="10"/>
    </row>
    <row r="7309" spans="26:114" s="4" customFormat="1">
      <c r="Z7309" s="20"/>
      <c r="AK7309" s="20"/>
      <c r="AL7309" s="20"/>
      <c r="BS7309" s="10"/>
    </row>
    <row r="7310" spans="26:114" s="4" customFormat="1">
      <c r="Z7310" s="20"/>
      <c r="AK7310" s="20"/>
      <c r="AL7310" s="20"/>
      <c r="BS7310" s="10"/>
    </row>
    <row r="7311" spans="26:114" s="4" customFormat="1">
      <c r="Z7311" s="20"/>
      <c r="AK7311" s="20"/>
      <c r="AL7311" s="20"/>
      <c r="BS7311" s="10"/>
      <c r="DJ7311" s="20"/>
    </row>
    <row r="7312" spans="26:114" s="4" customFormat="1">
      <c r="Z7312" s="20"/>
      <c r="AK7312" s="20"/>
      <c r="AL7312" s="20"/>
      <c r="BS7312" s="10"/>
      <c r="DJ7312" s="20"/>
    </row>
    <row r="7313" spans="26:114" s="4" customFormat="1">
      <c r="Z7313" s="20"/>
      <c r="AK7313" s="20"/>
      <c r="BS7313" s="10"/>
    </row>
    <row r="7314" spans="26:114" s="4" customFormat="1">
      <c r="Z7314" s="20"/>
      <c r="AK7314" s="20"/>
      <c r="BS7314" s="10"/>
    </row>
    <row r="7315" spans="26:114" s="4" customFormat="1">
      <c r="Z7315" s="20"/>
      <c r="AK7315" s="20"/>
      <c r="BS7315" s="10"/>
    </row>
    <row r="7316" spans="26:114" s="4" customFormat="1">
      <c r="Z7316" s="20"/>
      <c r="AK7316" s="20"/>
      <c r="BS7316" s="10"/>
    </row>
    <row r="7317" spans="26:114" s="4" customFormat="1">
      <c r="Z7317" s="20"/>
      <c r="AK7317" s="20"/>
      <c r="BS7317" s="10"/>
    </row>
    <row r="7318" spans="26:114" s="4" customFormat="1">
      <c r="Z7318" s="20"/>
      <c r="AK7318" s="20"/>
      <c r="AL7318" s="20"/>
      <c r="BS7318" s="10"/>
    </row>
    <row r="7319" spans="26:114" s="4" customFormat="1">
      <c r="Z7319" s="20"/>
      <c r="AK7319" s="20"/>
      <c r="BS7319" s="10"/>
    </row>
    <row r="7320" spans="26:114" s="4" customFormat="1">
      <c r="Z7320" s="20"/>
      <c r="AK7320" s="20"/>
      <c r="BS7320" s="10"/>
    </row>
    <row r="7321" spans="26:114" s="4" customFormat="1">
      <c r="Z7321" s="20"/>
      <c r="AK7321" s="20"/>
      <c r="BS7321" s="10"/>
    </row>
    <row r="7322" spans="26:114" s="4" customFormat="1">
      <c r="Z7322" s="20"/>
      <c r="AK7322" s="20"/>
      <c r="BS7322" s="10"/>
    </row>
    <row r="7323" spans="26:114" s="4" customFormat="1">
      <c r="Z7323" s="20"/>
      <c r="AK7323" s="20"/>
      <c r="BS7323" s="10"/>
    </row>
    <row r="7324" spans="26:114" s="4" customFormat="1">
      <c r="Z7324" s="20"/>
      <c r="AK7324" s="20"/>
      <c r="AL7324" s="20"/>
      <c r="BS7324" s="10"/>
    </row>
    <row r="7325" spans="26:114" s="4" customFormat="1">
      <c r="Z7325" s="20"/>
      <c r="AK7325" s="20"/>
      <c r="BS7325" s="10"/>
    </row>
    <row r="7326" spans="26:114" s="4" customFormat="1">
      <c r="Z7326" s="20"/>
      <c r="AK7326" s="20"/>
      <c r="BS7326" s="10"/>
      <c r="DJ7326" s="20"/>
    </row>
    <row r="7327" spans="26:114" s="4" customFormat="1">
      <c r="Z7327" s="20"/>
      <c r="AK7327" s="20"/>
      <c r="AL7327" s="20"/>
      <c r="BS7327" s="10"/>
    </row>
    <row r="7328" spans="26:114" s="4" customFormat="1">
      <c r="Z7328" s="20"/>
      <c r="AK7328" s="20"/>
      <c r="BS7328" s="10"/>
      <c r="DJ7328" s="20"/>
    </row>
    <row r="7329" spans="26:71" s="4" customFormat="1">
      <c r="Z7329" s="20"/>
      <c r="AK7329" s="20"/>
      <c r="BS7329" s="10"/>
    </row>
    <row r="7330" spans="26:71" s="4" customFormat="1">
      <c r="Z7330" s="20"/>
      <c r="AK7330" s="20"/>
      <c r="AL7330" s="20"/>
      <c r="BS7330" s="10"/>
    </row>
    <row r="7331" spans="26:71" s="4" customFormat="1">
      <c r="Z7331" s="20"/>
      <c r="AK7331" s="20"/>
      <c r="AL7331" s="20"/>
      <c r="BS7331" s="10"/>
    </row>
    <row r="7332" spans="26:71" s="4" customFormat="1">
      <c r="Z7332" s="20"/>
      <c r="AK7332" s="20"/>
      <c r="AL7332" s="20"/>
      <c r="BS7332" s="10"/>
    </row>
    <row r="7333" spans="26:71" s="4" customFormat="1">
      <c r="Z7333" s="20"/>
      <c r="AK7333" s="20"/>
      <c r="BS7333" s="10"/>
    </row>
    <row r="7334" spans="26:71" s="4" customFormat="1">
      <c r="Z7334" s="20"/>
      <c r="AK7334" s="20"/>
      <c r="BS7334" s="10"/>
    </row>
    <row r="7335" spans="26:71" s="4" customFormat="1">
      <c r="Z7335" s="20"/>
      <c r="AK7335" s="20"/>
      <c r="AL7335" s="20"/>
      <c r="BS7335" s="10"/>
    </row>
    <row r="7336" spans="26:71" s="4" customFormat="1">
      <c r="Z7336" s="20"/>
      <c r="AK7336" s="20"/>
      <c r="AL7336" s="20"/>
      <c r="BS7336" s="10"/>
    </row>
    <row r="7337" spans="26:71" s="4" customFormat="1">
      <c r="Z7337" s="20"/>
      <c r="AK7337" s="20"/>
      <c r="BS7337" s="10"/>
    </row>
    <row r="7338" spans="26:71" s="4" customFormat="1">
      <c r="Z7338" s="20"/>
      <c r="AK7338" s="20"/>
      <c r="BS7338" s="10"/>
    </row>
    <row r="7339" spans="26:71" s="4" customFormat="1">
      <c r="Z7339" s="20"/>
      <c r="AK7339" s="20"/>
      <c r="AL7339" s="20"/>
      <c r="BS7339" s="10"/>
    </row>
    <row r="7340" spans="26:71" s="4" customFormat="1">
      <c r="Z7340" s="20"/>
      <c r="AK7340" s="20"/>
      <c r="BS7340" s="10"/>
    </row>
    <row r="7341" spans="26:71" s="4" customFormat="1">
      <c r="Z7341" s="20"/>
      <c r="AK7341" s="20"/>
      <c r="BS7341" s="10"/>
    </row>
    <row r="7342" spans="26:71" s="4" customFormat="1">
      <c r="Z7342" s="20"/>
      <c r="AK7342" s="20"/>
      <c r="BS7342" s="10"/>
    </row>
    <row r="7343" spans="26:71" s="4" customFormat="1">
      <c r="Z7343" s="20"/>
      <c r="AK7343" s="20"/>
      <c r="BS7343" s="10"/>
    </row>
    <row r="7344" spans="26:71" s="4" customFormat="1">
      <c r="Z7344" s="20"/>
      <c r="AK7344" s="20"/>
      <c r="BS7344" s="10"/>
    </row>
    <row r="7345" spans="26:71" s="4" customFormat="1">
      <c r="Z7345" s="20"/>
      <c r="AK7345" s="20"/>
      <c r="AL7345" s="20"/>
      <c r="BS7345" s="10"/>
    </row>
    <row r="7346" spans="26:71" s="4" customFormat="1">
      <c r="Z7346" s="20"/>
      <c r="AK7346" s="20"/>
      <c r="AL7346" s="20"/>
      <c r="BS7346" s="10"/>
    </row>
    <row r="7347" spans="26:71" s="4" customFormat="1">
      <c r="Z7347" s="20"/>
      <c r="AK7347" s="20"/>
      <c r="BS7347" s="10"/>
    </row>
    <row r="7348" spans="26:71" s="4" customFormat="1">
      <c r="Z7348" s="20"/>
      <c r="AK7348" s="20"/>
      <c r="BS7348" s="10"/>
    </row>
    <row r="7349" spans="26:71" s="4" customFormat="1">
      <c r="Z7349" s="20"/>
      <c r="AK7349" s="20"/>
      <c r="BS7349" s="10"/>
    </row>
    <row r="7350" spans="26:71" s="4" customFormat="1">
      <c r="Z7350" s="20"/>
      <c r="AK7350" s="20"/>
      <c r="BS7350" s="10"/>
    </row>
    <row r="7351" spans="26:71" s="4" customFormat="1">
      <c r="Z7351" s="20"/>
      <c r="AK7351" s="20"/>
      <c r="BS7351" s="10"/>
    </row>
    <row r="7352" spans="26:71" s="4" customFormat="1">
      <c r="Z7352" s="20"/>
      <c r="AK7352" s="20"/>
      <c r="BS7352" s="10"/>
    </row>
    <row r="7353" spans="26:71" s="4" customFormat="1">
      <c r="Z7353" s="20"/>
      <c r="AK7353" s="20"/>
      <c r="BS7353" s="10"/>
    </row>
    <row r="7354" spans="26:71" s="4" customFormat="1">
      <c r="Z7354" s="20"/>
      <c r="AK7354" s="20"/>
      <c r="BS7354" s="10"/>
    </row>
    <row r="7355" spans="26:71" s="4" customFormat="1">
      <c r="Z7355" s="20"/>
      <c r="AK7355" s="20"/>
      <c r="BS7355" s="10"/>
    </row>
    <row r="7356" spans="26:71" s="4" customFormat="1">
      <c r="Z7356" s="20"/>
      <c r="AK7356" s="20"/>
      <c r="BS7356" s="10"/>
    </row>
    <row r="7357" spans="26:71" s="4" customFormat="1">
      <c r="Z7357" s="20"/>
      <c r="AK7357" s="20"/>
      <c r="BS7357" s="10"/>
    </row>
    <row r="7358" spans="26:71" s="4" customFormat="1">
      <c r="Z7358" s="20"/>
      <c r="AK7358" s="20"/>
      <c r="BS7358" s="10"/>
    </row>
    <row r="7359" spans="26:71" s="4" customFormat="1">
      <c r="Z7359" s="20"/>
      <c r="AK7359" s="20"/>
      <c r="BS7359" s="10"/>
    </row>
    <row r="7360" spans="26:71" s="4" customFormat="1">
      <c r="Z7360" s="20"/>
      <c r="AK7360" s="20"/>
      <c r="BS7360" s="10"/>
    </row>
    <row r="7361" spans="26:71" s="4" customFormat="1">
      <c r="Z7361" s="20"/>
      <c r="AK7361" s="20"/>
      <c r="BS7361" s="10"/>
    </row>
    <row r="7362" spans="26:71" s="4" customFormat="1">
      <c r="Z7362" s="20"/>
      <c r="AK7362" s="20"/>
      <c r="BS7362" s="10"/>
    </row>
    <row r="7363" spans="26:71" s="4" customFormat="1">
      <c r="Z7363" s="20"/>
      <c r="AK7363" s="20"/>
      <c r="BS7363" s="10"/>
    </row>
    <row r="7364" spans="26:71" s="4" customFormat="1">
      <c r="Z7364" s="20"/>
      <c r="AK7364" s="20"/>
      <c r="BS7364" s="10"/>
    </row>
    <row r="7365" spans="26:71" s="4" customFormat="1">
      <c r="Z7365" s="20"/>
      <c r="AK7365" s="20"/>
      <c r="AL7365" s="20"/>
      <c r="BS7365" s="10"/>
    </row>
    <row r="7366" spans="26:71" s="4" customFormat="1">
      <c r="Z7366" s="20"/>
      <c r="AK7366" s="20"/>
      <c r="BS7366" s="10"/>
    </row>
    <row r="7367" spans="26:71" s="4" customFormat="1">
      <c r="Z7367" s="20"/>
      <c r="AK7367" s="20"/>
      <c r="BS7367" s="10"/>
    </row>
    <row r="7368" spans="26:71" s="4" customFormat="1">
      <c r="Z7368" s="20"/>
      <c r="AK7368" s="20"/>
      <c r="AL7368" s="20"/>
      <c r="BS7368" s="10"/>
    </row>
    <row r="7369" spans="26:71" s="4" customFormat="1">
      <c r="Z7369" s="20"/>
      <c r="AK7369" s="20"/>
      <c r="BS7369" s="10"/>
    </row>
    <row r="7370" spans="26:71" s="4" customFormat="1">
      <c r="Z7370" s="20"/>
      <c r="AK7370" s="20"/>
      <c r="BS7370" s="10"/>
    </row>
    <row r="7371" spans="26:71" s="4" customFormat="1">
      <c r="Z7371" s="20"/>
      <c r="AK7371" s="20"/>
      <c r="BS7371" s="10"/>
    </row>
    <row r="7372" spans="26:71" s="4" customFormat="1">
      <c r="Z7372" s="20"/>
      <c r="AK7372" s="20"/>
      <c r="BS7372" s="10"/>
    </row>
    <row r="7373" spans="26:71" s="4" customFormat="1">
      <c r="Z7373" s="20"/>
      <c r="AK7373" s="20"/>
      <c r="BS7373" s="10"/>
    </row>
    <row r="7374" spans="26:71" s="4" customFormat="1">
      <c r="Z7374" s="20"/>
      <c r="AK7374" s="20"/>
      <c r="AL7374" s="20"/>
      <c r="BS7374" s="10"/>
    </row>
    <row r="7375" spans="26:71" s="4" customFormat="1">
      <c r="Z7375" s="20"/>
      <c r="AK7375" s="20"/>
      <c r="AL7375" s="20"/>
      <c r="BS7375" s="10"/>
    </row>
    <row r="7376" spans="26:71" s="4" customFormat="1">
      <c r="Z7376" s="20"/>
      <c r="AK7376" s="20"/>
      <c r="AL7376" s="20"/>
      <c r="BS7376" s="10"/>
    </row>
    <row r="7377" spans="26:114" s="4" customFormat="1">
      <c r="Z7377" s="20"/>
      <c r="AK7377" s="20"/>
      <c r="AL7377" s="20"/>
      <c r="BS7377" s="10"/>
    </row>
    <row r="7378" spans="26:114" s="4" customFormat="1">
      <c r="Z7378" s="20"/>
      <c r="AK7378" s="20"/>
      <c r="AL7378" s="20"/>
      <c r="BS7378" s="10"/>
      <c r="DJ7378" s="20"/>
    </row>
    <row r="7379" spans="26:114" s="4" customFormat="1">
      <c r="Z7379" s="20"/>
      <c r="AK7379" s="20"/>
      <c r="AL7379" s="20"/>
      <c r="BS7379" s="10"/>
    </row>
    <row r="7380" spans="26:114" s="4" customFormat="1">
      <c r="Z7380" s="20"/>
      <c r="AK7380" s="20"/>
      <c r="AL7380" s="20"/>
      <c r="BS7380" s="10"/>
    </row>
    <row r="7381" spans="26:114" s="4" customFormat="1">
      <c r="Z7381" s="20"/>
      <c r="AK7381" s="20"/>
      <c r="AL7381" s="20"/>
      <c r="BS7381" s="10"/>
    </row>
    <row r="7382" spans="26:114" s="4" customFormat="1">
      <c r="Z7382" s="20"/>
      <c r="AK7382" s="20"/>
      <c r="AL7382" s="20"/>
      <c r="BS7382" s="10"/>
    </row>
    <row r="7383" spans="26:114" s="4" customFormat="1">
      <c r="Z7383" s="20"/>
      <c r="AK7383" s="20"/>
      <c r="AL7383" s="20"/>
      <c r="BS7383" s="10"/>
      <c r="DJ7383" s="20"/>
    </row>
    <row r="7384" spans="26:114" s="4" customFormat="1">
      <c r="Z7384" s="20"/>
      <c r="AK7384" s="20"/>
      <c r="BS7384" s="10"/>
      <c r="DJ7384" s="20"/>
    </row>
    <row r="7385" spans="26:114" s="4" customFormat="1">
      <c r="Z7385" s="20"/>
      <c r="AK7385" s="20"/>
      <c r="BS7385" s="10"/>
    </row>
    <row r="7386" spans="26:114" s="4" customFormat="1">
      <c r="Z7386" s="20"/>
      <c r="AK7386" s="20"/>
      <c r="BS7386" s="10"/>
      <c r="DJ7386" s="20"/>
    </row>
    <row r="7387" spans="26:114" s="4" customFormat="1">
      <c r="Z7387" s="20"/>
      <c r="AK7387" s="20"/>
      <c r="BS7387" s="10"/>
    </row>
    <row r="7388" spans="26:114" s="4" customFormat="1">
      <c r="Z7388" s="20"/>
      <c r="AK7388" s="20"/>
      <c r="BS7388" s="10"/>
    </row>
    <row r="7389" spans="26:114" s="4" customFormat="1">
      <c r="Z7389" s="20"/>
      <c r="AK7389" s="20"/>
      <c r="AL7389" s="20"/>
      <c r="BS7389" s="10"/>
      <c r="DJ7389" s="20"/>
    </row>
    <row r="7390" spans="26:114" s="4" customFormat="1">
      <c r="Z7390" s="20"/>
      <c r="AK7390" s="20"/>
      <c r="BS7390" s="10"/>
    </row>
    <row r="7391" spans="26:114" s="4" customFormat="1">
      <c r="Z7391" s="20"/>
      <c r="AK7391" s="20"/>
      <c r="AL7391" s="20"/>
      <c r="BS7391" s="10"/>
    </row>
    <row r="7392" spans="26:114" s="4" customFormat="1">
      <c r="Z7392" s="20"/>
      <c r="AK7392" s="20"/>
      <c r="AL7392" s="20"/>
      <c r="BS7392" s="10"/>
    </row>
    <row r="7393" spans="26:71" s="4" customFormat="1">
      <c r="Z7393" s="20"/>
      <c r="AK7393" s="20"/>
      <c r="AL7393" s="20"/>
      <c r="BS7393" s="10"/>
    </row>
    <row r="7394" spans="26:71" s="4" customFormat="1">
      <c r="Z7394" s="20"/>
      <c r="AK7394" s="20"/>
      <c r="BS7394" s="10"/>
    </row>
    <row r="7395" spans="26:71" s="4" customFormat="1">
      <c r="Z7395" s="20"/>
      <c r="AK7395" s="20"/>
      <c r="BS7395" s="10"/>
    </row>
    <row r="7396" spans="26:71" s="4" customFormat="1">
      <c r="Z7396" s="20"/>
      <c r="AK7396" s="20"/>
      <c r="BS7396" s="10"/>
    </row>
    <row r="7397" spans="26:71" s="4" customFormat="1">
      <c r="Z7397" s="20"/>
      <c r="AL7397" s="20"/>
      <c r="BS7397" s="10"/>
    </row>
    <row r="7398" spans="26:71" s="4" customFormat="1">
      <c r="Z7398" s="20"/>
      <c r="AK7398" s="20"/>
      <c r="BS7398" s="10"/>
    </row>
    <row r="7399" spans="26:71" s="4" customFormat="1">
      <c r="Z7399" s="20"/>
      <c r="AK7399" s="20"/>
      <c r="BS7399" s="10"/>
    </row>
    <row r="7400" spans="26:71" s="4" customFormat="1">
      <c r="Z7400" s="20"/>
      <c r="AK7400" s="20"/>
      <c r="AL7400" s="20"/>
      <c r="BS7400" s="10"/>
    </row>
    <row r="7401" spans="26:71" s="4" customFormat="1">
      <c r="Z7401" s="20"/>
      <c r="AK7401" s="20"/>
      <c r="BS7401" s="10"/>
    </row>
    <row r="7402" spans="26:71" s="4" customFormat="1">
      <c r="Z7402" s="20"/>
      <c r="AK7402" s="20"/>
      <c r="BS7402" s="10"/>
    </row>
    <row r="7403" spans="26:71" s="4" customFormat="1">
      <c r="Z7403" s="20"/>
      <c r="AK7403" s="20"/>
      <c r="BS7403" s="10"/>
    </row>
    <row r="7404" spans="26:71" s="4" customFormat="1">
      <c r="Z7404" s="20"/>
      <c r="AK7404" s="20"/>
      <c r="BS7404" s="10"/>
    </row>
    <row r="7405" spans="26:71" s="4" customFormat="1">
      <c r="Z7405" s="20"/>
      <c r="AK7405" s="20"/>
      <c r="BS7405" s="10"/>
    </row>
    <row r="7406" spans="26:71" s="4" customFormat="1">
      <c r="Z7406" s="20"/>
      <c r="AK7406" s="20"/>
      <c r="BS7406" s="10"/>
    </row>
    <row r="7407" spans="26:71" s="4" customFormat="1">
      <c r="Z7407" s="20"/>
      <c r="AK7407" s="20"/>
      <c r="BS7407" s="10"/>
    </row>
    <row r="7408" spans="26:71" s="4" customFormat="1">
      <c r="Z7408" s="20"/>
      <c r="AK7408" s="20"/>
      <c r="BS7408" s="10"/>
    </row>
    <row r="7409" spans="26:114" s="4" customFormat="1">
      <c r="Z7409" s="20"/>
      <c r="AK7409" s="20"/>
      <c r="AL7409" s="20"/>
      <c r="BS7409" s="10"/>
    </row>
    <row r="7410" spans="26:114" s="4" customFormat="1">
      <c r="Z7410" s="20"/>
      <c r="AK7410" s="20"/>
      <c r="BS7410" s="10"/>
    </row>
    <row r="7411" spans="26:114" s="4" customFormat="1">
      <c r="Z7411" s="20"/>
      <c r="AK7411" s="20"/>
      <c r="BS7411" s="10"/>
    </row>
    <row r="7412" spans="26:114" s="4" customFormat="1">
      <c r="Z7412" s="20"/>
      <c r="AK7412" s="20"/>
      <c r="BS7412" s="10"/>
    </row>
    <row r="7413" spans="26:114" s="4" customFormat="1">
      <c r="Z7413" s="20"/>
      <c r="AK7413" s="20"/>
      <c r="BS7413" s="10"/>
    </row>
    <row r="7414" spans="26:114" s="4" customFormat="1">
      <c r="Z7414" s="20"/>
      <c r="AK7414" s="20"/>
      <c r="BS7414" s="10"/>
    </row>
    <row r="7415" spans="26:114" s="4" customFormat="1">
      <c r="Z7415" s="20"/>
      <c r="AK7415" s="20"/>
      <c r="BS7415" s="10"/>
    </row>
    <row r="7416" spans="26:114" s="4" customFormat="1">
      <c r="Z7416" s="20"/>
      <c r="AK7416" s="20"/>
      <c r="BS7416" s="10"/>
    </row>
    <row r="7417" spans="26:114" s="4" customFormat="1">
      <c r="Z7417" s="20"/>
      <c r="AK7417" s="20"/>
      <c r="BS7417" s="10"/>
    </row>
    <row r="7418" spans="26:114" s="4" customFormat="1">
      <c r="Z7418" s="20"/>
      <c r="AK7418" s="20"/>
      <c r="BS7418" s="10"/>
    </row>
    <row r="7419" spans="26:114" s="4" customFormat="1">
      <c r="Z7419" s="20"/>
      <c r="AK7419" s="20"/>
      <c r="BS7419" s="10"/>
    </row>
    <row r="7420" spans="26:114" s="4" customFormat="1">
      <c r="Z7420" s="20"/>
      <c r="AK7420" s="20"/>
      <c r="BS7420" s="10"/>
    </row>
    <row r="7421" spans="26:114" s="4" customFormat="1">
      <c r="Z7421" s="20"/>
      <c r="AK7421" s="20"/>
      <c r="BS7421" s="10"/>
    </row>
    <row r="7422" spans="26:114" s="4" customFormat="1">
      <c r="Z7422" s="20"/>
      <c r="AK7422" s="20"/>
      <c r="BS7422" s="10"/>
      <c r="DJ7422" s="20"/>
    </row>
    <row r="7423" spans="26:114" s="4" customFormat="1">
      <c r="Z7423" s="20"/>
      <c r="AK7423" s="20"/>
      <c r="BS7423" s="10"/>
      <c r="DJ7423" s="20"/>
    </row>
    <row r="7424" spans="26:114" s="4" customFormat="1">
      <c r="Z7424" s="20"/>
      <c r="AK7424" s="20"/>
      <c r="BS7424" s="10"/>
    </row>
    <row r="7425" spans="26:114" s="4" customFormat="1">
      <c r="Z7425" s="20"/>
      <c r="AK7425" s="20"/>
      <c r="BS7425" s="10"/>
      <c r="DJ7425" s="20"/>
    </row>
    <row r="7426" spans="26:114" s="4" customFormat="1">
      <c r="Z7426" s="20"/>
      <c r="AK7426" s="20"/>
      <c r="BS7426" s="10"/>
    </row>
    <row r="7427" spans="26:114" s="4" customFormat="1">
      <c r="Z7427" s="20"/>
      <c r="AK7427" s="20"/>
      <c r="BS7427" s="10"/>
      <c r="DJ7427" s="20"/>
    </row>
    <row r="7428" spans="26:114" s="4" customFormat="1">
      <c r="Z7428" s="20"/>
      <c r="AK7428" s="20"/>
      <c r="AL7428" s="20"/>
      <c r="BS7428" s="10"/>
      <c r="DJ7428" s="20"/>
    </row>
    <row r="7429" spans="26:114" s="4" customFormat="1">
      <c r="Z7429" s="20"/>
      <c r="AK7429" s="20"/>
      <c r="AL7429" s="20"/>
      <c r="BS7429" s="10"/>
      <c r="DJ7429" s="20"/>
    </row>
    <row r="7430" spans="26:114" s="4" customFormat="1">
      <c r="Z7430" s="20"/>
      <c r="AK7430" s="20"/>
      <c r="AL7430" s="20"/>
      <c r="BS7430" s="10"/>
      <c r="DJ7430" s="20"/>
    </row>
    <row r="7431" spans="26:114" s="4" customFormat="1">
      <c r="Z7431" s="20"/>
      <c r="AK7431" s="20"/>
      <c r="AL7431" s="20"/>
      <c r="BS7431" s="10"/>
    </row>
    <row r="7432" spans="26:114" s="4" customFormat="1">
      <c r="Z7432" s="20"/>
      <c r="AK7432" s="20"/>
      <c r="BS7432" s="10"/>
      <c r="DJ7432" s="20"/>
    </row>
    <row r="7433" spans="26:114" s="4" customFormat="1">
      <c r="Z7433" s="20"/>
      <c r="AK7433" s="20"/>
      <c r="AL7433" s="20"/>
      <c r="BS7433" s="10"/>
    </row>
    <row r="7434" spans="26:114" s="4" customFormat="1">
      <c r="Z7434" s="20"/>
      <c r="AK7434" s="20"/>
      <c r="AL7434" s="20"/>
      <c r="BS7434" s="10"/>
    </row>
    <row r="7435" spans="26:114" s="4" customFormat="1">
      <c r="Z7435" s="20"/>
      <c r="AK7435" s="20"/>
      <c r="AL7435" s="20"/>
      <c r="BS7435" s="10"/>
    </row>
    <row r="7436" spans="26:114" s="4" customFormat="1">
      <c r="Z7436" s="20"/>
      <c r="AK7436" s="20"/>
      <c r="AL7436" s="20"/>
      <c r="BS7436" s="10"/>
      <c r="DJ7436" s="20"/>
    </row>
    <row r="7437" spans="26:114" s="4" customFormat="1">
      <c r="Z7437" s="20"/>
      <c r="AK7437" s="20"/>
      <c r="BS7437" s="10"/>
      <c r="DJ7437" s="20"/>
    </row>
    <row r="7438" spans="26:114" s="4" customFormat="1">
      <c r="Z7438" s="20"/>
      <c r="AK7438" s="20"/>
      <c r="BS7438" s="10"/>
      <c r="DJ7438" s="20"/>
    </row>
    <row r="7439" spans="26:114" s="4" customFormat="1">
      <c r="Z7439" s="20"/>
      <c r="AK7439" s="20"/>
      <c r="AL7439" s="20"/>
      <c r="BS7439" s="10"/>
    </row>
    <row r="7440" spans="26:114" s="4" customFormat="1">
      <c r="Z7440" s="20"/>
      <c r="AK7440" s="20"/>
      <c r="AL7440" s="20"/>
      <c r="BS7440" s="10"/>
    </row>
    <row r="7441" spans="26:114" s="4" customFormat="1">
      <c r="Z7441" s="20"/>
      <c r="AK7441" s="20"/>
      <c r="AL7441" s="20"/>
      <c r="BS7441" s="10"/>
      <c r="DJ7441" s="20"/>
    </row>
    <row r="7442" spans="26:114" s="4" customFormat="1">
      <c r="Z7442" s="20"/>
      <c r="AK7442" s="20"/>
      <c r="AL7442" s="20"/>
      <c r="BS7442" s="10"/>
    </row>
    <row r="7443" spans="26:114" s="4" customFormat="1">
      <c r="Z7443" s="20"/>
      <c r="AK7443" s="20"/>
      <c r="AL7443" s="20"/>
      <c r="BS7443" s="10"/>
      <c r="DJ7443" s="20"/>
    </row>
    <row r="7444" spans="26:114" s="4" customFormat="1">
      <c r="Z7444" s="20"/>
      <c r="AK7444" s="20"/>
      <c r="AL7444" s="20"/>
      <c r="BS7444" s="10"/>
    </row>
    <row r="7445" spans="26:114" s="4" customFormat="1">
      <c r="Z7445" s="20"/>
      <c r="AK7445" s="20"/>
      <c r="AL7445" s="20"/>
      <c r="BS7445" s="10"/>
    </row>
    <row r="7446" spans="26:114" s="4" customFormat="1">
      <c r="Z7446" s="20"/>
      <c r="AK7446" s="20"/>
      <c r="AL7446" s="20"/>
      <c r="BS7446" s="10"/>
      <c r="DJ7446" s="20"/>
    </row>
    <row r="7447" spans="26:114" s="4" customFormat="1">
      <c r="Z7447" s="20"/>
      <c r="AK7447" s="20"/>
      <c r="AL7447" s="20"/>
      <c r="BS7447" s="10"/>
    </row>
    <row r="7448" spans="26:114" s="4" customFormat="1">
      <c r="Z7448" s="20"/>
      <c r="AK7448" s="20"/>
      <c r="AL7448" s="20"/>
      <c r="BS7448" s="10"/>
      <c r="DJ7448" s="20"/>
    </row>
    <row r="7449" spans="26:114" s="4" customFormat="1">
      <c r="Z7449" s="20"/>
      <c r="AK7449" s="20"/>
      <c r="AL7449" s="20"/>
      <c r="BS7449" s="10"/>
    </row>
    <row r="7450" spans="26:114" s="4" customFormat="1">
      <c r="Z7450" s="20"/>
      <c r="AK7450" s="20"/>
      <c r="AL7450" s="20"/>
      <c r="BS7450" s="10"/>
      <c r="DJ7450" s="20"/>
    </row>
    <row r="7451" spans="26:114" s="4" customFormat="1">
      <c r="Z7451" s="20"/>
      <c r="AK7451" s="20"/>
      <c r="AL7451" s="20"/>
      <c r="BS7451" s="10"/>
    </row>
    <row r="7452" spans="26:114" s="4" customFormat="1">
      <c r="Z7452" s="20"/>
      <c r="AK7452" s="20"/>
      <c r="AL7452" s="20"/>
      <c r="BS7452" s="10"/>
    </row>
    <row r="7453" spans="26:114" s="4" customFormat="1">
      <c r="Z7453" s="20"/>
      <c r="AK7453" s="20"/>
      <c r="AL7453" s="20"/>
      <c r="BS7453" s="10"/>
      <c r="DJ7453" s="20"/>
    </row>
    <row r="7454" spans="26:114" s="4" customFormat="1">
      <c r="Z7454" s="20"/>
      <c r="AK7454" s="20"/>
      <c r="AL7454" s="20"/>
      <c r="BS7454" s="10"/>
      <c r="DJ7454" s="20"/>
    </row>
    <row r="7455" spans="26:114" s="4" customFormat="1">
      <c r="Z7455" s="20"/>
      <c r="AK7455" s="20"/>
      <c r="BS7455" s="10"/>
      <c r="DJ7455" s="20"/>
    </row>
    <row r="7456" spans="26:114" s="4" customFormat="1">
      <c r="Z7456" s="20"/>
      <c r="AK7456" s="20"/>
      <c r="AL7456" s="20"/>
      <c r="BS7456" s="10"/>
      <c r="DJ7456" s="20"/>
    </row>
    <row r="7457" spans="26:114" s="4" customFormat="1">
      <c r="Z7457" s="20"/>
      <c r="AK7457" s="20"/>
      <c r="BS7457" s="10"/>
    </row>
    <row r="7458" spans="26:114" s="4" customFormat="1">
      <c r="Z7458" s="20"/>
      <c r="AK7458" s="20"/>
      <c r="BS7458" s="10"/>
      <c r="DJ7458" s="20"/>
    </row>
    <row r="7459" spans="26:114" s="4" customFormat="1">
      <c r="Z7459" s="20"/>
      <c r="AK7459" s="20"/>
      <c r="AL7459" s="20"/>
      <c r="BS7459" s="10"/>
    </row>
    <row r="7460" spans="26:114" s="4" customFormat="1">
      <c r="Z7460" s="20"/>
      <c r="AK7460" s="20"/>
      <c r="AL7460" s="20"/>
      <c r="BS7460" s="10"/>
      <c r="DJ7460" s="20"/>
    </row>
    <row r="7461" spans="26:114" s="4" customFormat="1">
      <c r="Z7461" s="20"/>
      <c r="AK7461" s="20"/>
      <c r="AL7461" s="20"/>
      <c r="BS7461" s="10"/>
      <c r="DJ7461" s="20"/>
    </row>
    <row r="7462" spans="26:114" s="4" customFormat="1">
      <c r="Z7462" s="20"/>
      <c r="AK7462" s="20"/>
      <c r="AL7462" s="20"/>
      <c r="BS7462" s="10"/>
      <c r="DJ7462" s="20"/>
    </row>
    <row r="7463" spans="26:114" s="4" customFormat="1">
      <c r="Z7463" s="20"/>
      <c r="AK7463" s="20"/>
      <c r="BS7463" s="10"/>
      <c r="DJ7463" s="20"/>
    </row>
    <row r="7464" spans="26:114" s="4" customFormat="1">
      <c r="Z7464" s="20"/>
      <c r="AK7464" s="20"/>
      <c r="AL7464" s="20"/>
      <c r="BS7464" s="10"/>
    </row>
    <row r="7465" spans="26:114" s="4" customFormat="1">
      <c r="Z7465" s="20"/>
      <c r="AK7465" s="20"/>
      <c r="BS7465" s="10"/>
      <c r="DJ7465" s="20"/>
    </row>
    <row r="7466" spans="26:114" s="4" customFormat="1">
      <c r="Z7466" s="20"/>
      <c r="AK7466" s="20"/>
      <c r="BS7466" s="10"/>
      <c r="DJ7466" s="20"/>
    </row>
    <row r="7467" spans="26:114" s="4" customFormat="1">
      <c r="Z7467" s="20"/>
      <c r="AK7467" s="20"/>
      <c r="AL7467" s="20"/>
      <c r="BS7467" s="10"/>
    </row>
    <row r="7468" spans="26:114" s="4" customFormat="1">
      <c r="Z7468" s="20"/>
      <c r="AK7468" s="20"/>
      <c r="BS7468" s="10"/>
    </row>
    <row r="7469" spans="26:114" s="4" customFormat="1">
      <c r="Z7469" s="20"/>
      <c r="AK7469" s="20"/>
      <c r="BS7469" s="10"/>
      <c r="DJ7469" s="20"/>
    </row>
    <row r="7470" spans="26:114" s="4" customFormat="1">
      <c r="Z7470" s="20"/>
      <c r="AK7470" s="20"/>
      <c r="AL7470" s="20"/>
      <c r="BS7470" s="10"/>
      <c r="DJ7470" s="20"/>
    </row>
    <row r="7471" spans="26:114" s="4" customFormat="1">
      <c r="Z7471" s="20"/>
      <c r="AK7471" s="20"/>
      <c r="BS7471" s="10"/>
      <c r="DJ7471" s="20"/>
    </row>
    <row r="7472" spans="26:114" s="4" customFormat="1">
      <c r="Z7472" s="20"/>
      <c r="AK7472" s="20"/>
      <c r="AL7472" s="20"/>
      <c r="BS7472" s="10"/>
      <c r="DJ7472" s="20"/>
    </row>
    <row r="7473" spans="26:114" s="4" customFormat="1">
      <c r="Z7473" s="20"/>
      <c r="AK7473" s="20"/>
      <c r="BS7473" s="10"/>
    </row>
    <row r="7474" spans="26:114" s="4" customFormat="1">
      <c r="Z7474" s="20"/>
      <c r="AK7474" s="20"/>
      <c r="BS7474" s="10"/>
    </row>
    <row r="7475" spans="26:114" s="4" customFormat="1">
      <c r="Z7475" s="20"/>
      <c r="AK7475" s="20"/>
      <c r="AL7475" s="20"/>
      <c r="BS7475" s="10"/>
    </row>
    <row r="7476" spans="26:114" s="4" customFormat="1">
      <c r="Z7476" s="20"/>
      <c r="AK7476" s="20"/>
      <c r="BS7476" s="10"/>
      <c r="DJ7476" s="20"/>
    </row>
    <row r="7477" spans="26:114" s="4" customFormat="1">
      <c r="Z7477" s="20"/>
      <c r="AK7477" s="20"/>
      <c r="AL7477" s="20"/>
      <c r="BS7477" s="10"/>
    </row>
    <row r="7478" spans="26:114" s="4" customFormat="1">
      <c r="Z7478" s="20"/>
      <c r="AK7478" s="20"/>
      <c r="BS7478" s="10"/>
      <c r="DJ7478" s="20"/>
    </row>
    <row r="7479" spans="26:114" s="4" customFormat="1">
      <c r="Z7479" s="20"/>
      <c r="AK7479" s="20"/>
      <c r="BS7479" s="10"/>
    </row>
    <row r="7480" spans="26:114" s="4" customFormat="1">
      <c r="Z7480" s="20"/>
      <c r="AK7480" s="20"/>
      <c r="BS7480" s="10"/>
      <c r="DJ7480" s="20"/>
    </row>
    <row r="7481" spans="26:114" s="4" customFormat="1">
      <c r="Z7481" s="20"/>
      <c r="AK7481" s="20"/>
      <c r="BS7481" s="10"/>
    </row>
    <row r="7482" spans="26:114" s="4" customFormat="1">
      <c r="Z7482" s="20"/>
      <c r="AK7482" s="20"/>
      <c r="BS7482" s="10"/>
    </row>
    <row r="7483" spans="26:114" s="4" customFormat="1">
      <c r="Z7483" s="20"/>
      <c r="AK7483" s="20"/>
      <c r="BS7483" s="10"/>
      <c r="DJ7483" s="20"/>
    </row>
    <row r="7484" spans="26:114" s="4" customFormat="1">
      <c r="Z7484" s="20"/>
      <c r="AK7484" s="20"/>
      <c r="BS7484" s="10"/>
    </row>
    <row r="7485" spans="26:114" s="4" customFormat="1">
      <c r="Z7485" s="20"/>
      <c r="AK7485" s="20"/>
      <c r="BS7485" s="10"/>
    </row>
    <row r="7486" spans="26:114" s="4" customFormat="1">
      <c r="Z7486" s="20"/>
      <c r="AK7486" s="20"/>
      <c r="BS7486" s="10"/>
    </row>
    <row r="7487" spans="26:114" s="4" customFormat="1">
      <c r="Z7487" s="20"/>
      <c r="AK7487" s="20"/>
      <c r="BS7487" s="10"/>
    </row>
    <row r="7488" spans="26:114" s="4" customFormat="1">
      <c r="Z7488" s="20"/>
      <c r="AK7488" s="20"/>
      <c r="BS7488" s="10"/>
      <c r="DJ7488" s="20"/>
    </row>
    <row r="7489" spans="26:114" s="4" customFormat="1">
      <c r="Z7489" s="20"/>
      <c r="AK7489" s="20"/>
      <c r="BS7489" s="10"/>
    </row>
    <row r="7490" spans="26:114" s="4" customFormat="1">
      <c r="Z7490" s="20"/>
      <c r="AK7490" s="20"/>
      <c r="BS7490" s="10"/>
      <c r="DJ7490" s="20"/>
    </row>
    <row r="7491" spans="26:114" s="4" customFormat="1">
      <c r="Z7491" s="20"/>
      <c r="AK7491" s="20"/>
      <c r="BS7491" s="10"/>
    </row>
    <row r="7492" spans="26:114" s="4" customFormat="1">
      <c r="Z7492" s="20"/>
      <c r="AK7492" s="20"/>
      <c r="BS7492" s="10"/>
    </row>
    <row r="7493" spans="26:114" s="4" customFormat="1">
      <c r="Z7493" s="20"/>
      <c r="AK7493" s="20"/>
      <c r="BS7493" s="10"/>
    </row>
    <row r="7494" spans="26:114" s="4" customFormat="1">
      <c r="Z7494" s="20"/>
      <c r="AK7494" s="20"/>
      <c r="BS7494" s="10"/>
    </row>
    <row r="7495" spans="26:114" s="4" customFormat="1">
      <c r="Z7495" s="20"/>
      <c r="AK7495" s="20"/>
      <c r="BS7495" s="10"/>
    </row>
    <row r="7496" spans="26:114" s="4" customFormat="1">
      <c r="Z7496" s="20"/>
      <c r="AK7496" s="20"/>
      <c r="BS7496" s="10"/>
    </row>
    <row r="7497" spans="26:114" s="4" customFormat="1">
      <c r="Z7497" s="20"/>
      <c r="BS7497" s="10"/>
    </row>
    <row r="7498" spans="26:114" s="4" customFormat="1">
      <c r="Z7498" s="20"/>
      <c r="AK7498" s="20"/>
      <c r="BS7498" s="10"/>
    </row>
    <row r="7499" spans="26:114" s="4" customFormat="1">
      <c r="Z7499" s="20"/>
      <c r="AK7499" s="20"/>
      <c r="BS7499" s="10"/>
    </row>
    <row r="7500" spans="26:114" s="4" customFormat="1">
      <c r="Z7500" s="20"/>
      <c r="AK7500" s="20"/>
      <c r="BS7500" s="10"/>
    </row>
    <row r="7501" spans="26:114" s="4" customFormat="1">
      <c r="Z7501" s="20"/>
      <c r="AK7501" s="20"/>
      <c r="BS7501" s="10"/>
    </row>
    <row r="7502" spans="26:114" s="4" customFormat="1">
      <c r="Z7502" s="20"/>
      <c r="AK7502" s="20"/>
      <c r="BS7502" s="10"/>
    </row>
    <row r="7503" spans="26:114" s="4" customFormat="1">
      <c r="Z7503" s="20"/>
      <c r="AK7503" s="20"/>
      <c r="BS7503" s="10"/>
    </row>
    <row r="7504" spans="26:114" s="4" customFormat="1">
      <c r="Z7504" s="20"/>
      <c r="AK7504" s="20"/>
      <c r="BS7504" s="10"/>
    </row>
    <row r="7505" spans="26:71" s="4" customFormat="1">
      <c r="Z7505" s="20"/>
      <c r="AK7505" s="20"/>
      <c r="BS7505" s="10"/>
    </row>
    <row r="7506" spans="26:71" s="4" customFormat="1">
      <c r="Z7506" s="20"/>
      <c r="AK7506" s="20"/>
      <c r="BS7506" s="10"/>
    </row>
    <row r="7507" spans="26:71" s="4" customFormat="1">
      <c r="Z7507" s="20"/>
      <c r="AK7507" s="20"/>
      <c r="BS7507" s="10"/>
    </row>
    <row r="7508" spans="26:71" s="4" customFormat="1">
      <c r="Z7508" s="20"/>
      <c r="AK7508" s="20"/>
      <c r="BS7508" s="10"/>
    </row>
    <row r="7509" spans="26:71" s="4" customFormat="1">
      <c r="Z7509" s="20"/>
      <c r="AK7509" s="20"/>
      <c r="BS7509" s="10"/>
    </row>
    <row r="7510" spans="26:71" s="4" customFormat="1">
      <c r="Z7510" s="20"/>
      <c r="AK7510" s="20"/>
      <c r="BS7510" s="10"/>
    </row>
    <row r="7511" spans="26:71" s="4" customFormat="1">
      <c r="Z7511" s="20"/>
      <c r="AK7511" s="20"/>
      <c r="BS7511" s="10"/>
    </row>
    <row r="7512" spans="26:71" s="4" customFormat="1">
      <c r="Z7512" s="20"/>
      <c r="AK7512" s="20"/>
      <c r="BS7512" s="10"/>
    </row>
    <row r="7513" spans="26:71" s="4" customFormat="1">
      <c r="Z7513" s="20"/>
      <c r="AK7513" s="20"/>
      <c r="BS7513" s="10"/>
    </row>
    <row r="7514" spans="26:71" s="4" customFormat="1">
      <c r="Z7514" s="20"/>
      <c r="AK7514" s="20"/>
      <c r="BS7514" s="10"/>
    </row>
    <row r="7515" spans="26:71" s="4" customFormat="1">
      <c r="Z7515" s="20"/>
      <c r="AK7515" s="20"/>
      <c r="BS7515" s="10"/>
    </row>
    <row r="7516" spans="26:71" s="4" customFormat="1">
      <c r="Z7516" s="20"/>
      <c r="AK7516" s="20"/>
      <c r="BS7516" s="10"/>
    </row>
    <row r="7517" spans="26:71" s="4" customFormat="1">
      <c r="Z7517" s="20"/>
      <c r="AK7517" s="20"/>
      <c r="BS7517" s="10"/>
    </row>
    <row r="7518" spans="26:71" s="4" customFormat="1">
      <c r="Z7518" s="20"/>
      <c r="AK7518" s="20"/>
      <c r="BS7518" s="10"/>
    </row>
    <row r="7519" spans="26:71" s="4" customFormat="1">
      <c r="Z7519" s="20"/>
      <c r="AK7519" s="20"/>
      <c r="BS7519" s="10"/>
    </row>
    <row r="7520" spans="26:71" s="4" customFormat="1">
      <c r="Z7520" s="20"/>
      <c r="AK7520" s="20"/>
      <c r="BS7520" s="10"/>
    </row>
    <row r="7521" spans="26:71" s="4" customFormat="1">
      <c r="Z7521" s="20"/>
      <c r="AK7521" s="20"/>
      <c r="BS7521" s="10"/>
    </row>
    <row r="7522" spans="26:71" s="4" customFormat="1">
      <c r="Z7522" s="20"/>
      <c r="AK7522" s="20"/>
      <c r="BS7522" s="10"/>
    </row>
    <row r="7523" spans="26:71" s="4" customFormat="1">
      <c r="Z7523" s="20"/>
      <c r="AK7523" s="20"/>
      <c r="BS7523" s="10"/>
    </row>
    <row r="7524" spans="26:71" s="4" customFormat="1">
      <c r="Z7524" s="20"/>
      <c r="AK7524" s="20"/>
      <c r="BS7524" s="10"/>
    </row>
    <row r="7525" spans="26:71" s="4" customFormat="1">
      <c r="Z7525" s="20"/>
      <c r="AK7525" s="20"/>
      <c r="BS7525" s="10"/>
    </row>
    <row r="7526" spans="26:71" s="4" customFormat="1">
      <c r="Z7526" s="20"/>
      <c r="AK7526" s="20"/>
      <c r="BS7526" s="10"/>
    </row>
    <row r="7527" spans="26:71" s="4" customFormat="1">
      <c r="Z7527" s="20"/>
      <c r="AK7527" s="20"/>
      <c r="BS7527" s="10"/>
    </row>
    <row r="7528" spans="26:71" s="4" customFormat="1">
      <c r="Z7528" s="20"/>
      <c r="AK7528" s="20"/>
      <c r="BS7528" s="10"/>
    </row>
    <row r="7529" spans="26:71" s="4" customFormat="1">
      <c r="Z7529" s="20"/>
      <c r="AK7529" s="20"/>
      <c r="BS7529" s="10"/>
    </row>
    <row r="7530" spans="26:71" s="4" customFormat="1">
      <c r="Z7530" s="20"/>
      <c r="AK7530" s="20"/>
      <c r="BS7530" s="10"/>
    </row>
    <row r="7531" spans="26:71" s="4" customFormat="1">
      <c r="Z7531" s="20"/>
      <c r="AK7531" s="20"/>
      <c r="BS7531" s="10"/>
    </row>
    <row r="7532" spans="26:71" s="4" customFormat="1">
      <c r="Z7532" s="20"/>
      <c r="AK7532" s="20"/>
      <c r="BS7532" s="10"/>
    </row>
    <row r="7533" spans="26:71" s="4" customFormat="1">
      <c r="Z7533" s="20"/>
      <c r="AK7533" s="20"/>
      <c r="AL7533" s="20"/>
      <c r="BS7533" s="10"/>
    </row>
    <row r="7534" spans="26:71" s="4" customFormat="1">
      <c r="Z7534" s="20"/>
      <c r="AK7534" s="20"/>
      <c r="BS7534" s="10"/>
    </row>
    <row r="7535" spans="26:71" s="4" customFormat="1">
      <c r="Z7535" s="20"/>
      <c r="AK7535" s="20"/>
      <c r="BS7535" s="10"/>
    </row>
    <row r="7536" spans="26:71" s="4" customFormat="1">
      <c r="Z7536" s="20"/>
      <c r="AK7536" s="20"/>
      <c r="AL7536" s="20"/>
      <c r="BS7536" s="10"/>
    </row>
    <row r="7537" spans="26:71" s="4" customFormat="1">
      <c r="Z7537" s="20"/>
      <c r="AK7537" s="20"/>
      <c r="AL7537" s="20"/>
      <c r="BS7537" s="10"/>
    </row>
    <row r="7538" spans="26:71" s="4" customFormat="1">
      <c r="Z7538" s="20"/>
      <c r="AK7538" s="20"/>
      <c r="AL7538" s="20"/>
      <c r="BS7538" s="10"/>
    </row>
    <row r="7539" spans="26:71" s="4" customFormat="1">
      <c r="Z7539" s="20"/>
      <c r="AK7539" s="20"/>
      <c r="AL7539" s="20"/>
      <c r="BS7539" s="10"/>
    </row>
    <row r="7540" spans="26:71" s="4" customFormat="1">
      <c r="Z7540" s="20"/>
      <c r="AK7540" s="20"/>
      <c r="AL7540" s="20"/>
      <c r="BS7540" s="10"/>
    </row>
    <row r="7541" spans="26:71" s="4" customFormat="1">
      <c r="Z7541" s="20"/>
      <c r="AK7541" s="20"/>
      <c r="AL7541" s="20"/>
      <c r="BS7541" s="10"/>
    </row>
    <row r="7542" spans="26:71" s="4" customFormat="1">
      <c r="Z7542" s="20"/>
      <c r="AK7542" s="20"/>
      <c r="AL7542" s="20"/>
      <c r="BS7542" s="10"/>
    </row>
    <row r="7543" spans="26:71" s="4" customFormat="1">
      <c r="Z7543" s="20"/>
      <c r="AK7543" s="20"/>
      <c r="AL7543" s="20"/>
      <c r="BS7543" s="10"/>
    </row>
    <row r="7544" spans="26:71" s="4" customFormat="1">
      <c r="Z7544" s="20"/>
      <c r="AK7544" s="20"/>
      <c r="AL7544" s="20"/>
      <c r="BS7544" s="10"/>
    </row>
    <row r="7545" spans="26:71" s="4" customFormat="1">
      <c r="Z7545" s="20"/>
      <c r="AK7545" s="20"/>
      <c r="AL7545" s="20"/>
      <c r="BS7545" s="10"/>
    </row>
    <row r="7546" spans="26:71" s="4" customFormat="1">
      <c r="Z7546" s="20"/>
      <c r="AK7546" s="20"/>
      <c r="AL7546" s="20"/>
      <c r="BS7546" s="10"/>
    </row>
    <row r="7547" spans="26:71" s="4" customFormat="1">
      <c r="Z7547" s="20"/>
      <c r="AK7547" s="20"/>
      <c r="AL7547" s="20"/>
      <c r="BS7547" s="10"/>
    </row>
    <row r="7548" spans="26:71" s="4" customFormat="1">
      <c r="Z7548" s="20"/>
      <c r="AK7548" s="20"/>
      <c r="AL7548" s="20"/>
      <c r="BS7548" s="10"/>
    </row>
    <row r="7549" spans="26:71" s="4" customFormat="1">
      <c r="Z7549" s="20"/>
      <c r="AK7549" s="20"/>
      <c r="AL7549" s="20"/>
      <c r="BS7549" s="10"/>
    </row>
    <row r="7550" spans="26:71" s="4" customFormat="1">
      <c r="Z7550" s="20"/>
      <c r="AK7550" s="20"/>
      <c r="AL7550" s="20"/>
      <c r="BS7550" s="10"/>
    </row>
    <row r="7551" spans="26:71" s="4" customFormat="1">
      <c r="Z7551" s="20"/>
      <c r="AK7551" s="20"/>
      <c r="AL7551" s="20"/>
      <c r="BS7551" s="10"/>
    </row>
    <row r="7552" spans="26:71" s="4" customFormat="1">
      <c r="Z7552" s="20"/>
      <c r="AK7552" s="20"/>
      <c r="AL7552" s="20"/>
      <c r="BS7552" s="10"/>
    </row>
    <row r="7553" spans="26:71" s="4" customFormat="1">
      <c r="Z7553" s="20"/>
      <c r="AK7553" s="20"/>
      <c r="AL7553" s="20"/>
      <c r="BS7553" s="10"/>
    </row>
    <row r="7554" spans="26:71" s="4" customFormat="1">
      <c r="Z7554" s="20"/>
      <c r="AK7554" s="20"/>
      <c r="AL7554" s="20"/>
      <c r="BS7554" s="10"/>
    </row>
    <row r="7555" spans="26:71" s="4" customFormat="1">
      <c r="Z7555" s="20"/>
      <c r="AK7555" s="20"/>
      <c r="AL7555" s="20"/>
      <c r="BS7555" s="10"/>
    </row>
    <row r="7556" spans="26:71" s="4" customFormat="1">
      <c r="Z7556" s="20"/>
      <c r="AK7556" s="20"/>
      <c r="AL7556" s="20"/>
      <c r="BS7556" s="10"/>
    </row>
    <row r="7557" spans="26:71" s="4" customFormat="1">
      <c r="Z7557" s="20"/>
      <c r="AK7557" s="20"/>
      <c r="AL7557" s="20"/>
      <c r="BS7557" s="10"/>
    </row>
    <row r="7558" spans="26:71" s="4" customFormat="1">
      <c r="Z7558" s="20"/>
      <c r="AK7558" s="20"/>
      <c r="AL7558" s="20"/>
      <c r="BS7558" s="10"/>
    </row>
    <row r="7559" spans="26:71" s="4" customFormat="1">
      <c r="Z7559" s="20"/>
      <c r="AK7559" s="20"/>
      <c r="AL7559" s="20"/>
      <c r="BS7559" s="10"/>
    </row>
    <row r="7560" spans="26:71" s="4" customFormat="1">
      <c r="Z7560" s="20"/>
      <c r="AK7560" s="20"/>
      <c r="AL7560" s="20"/>
      <c r="BS7560" s="10"/>
    </row>
    <row r="7561" spans="26:71" s="4" customFormat="1">
      <c r="Z7561" s="20"/>
      <c r="AK7561" s="20"/>
      <c r="AL7561" s="20"/>
      <c r="BS7561" s="10"/>
    </row>
    <row r="7562" spans="26:71" s="4" customFormat="1">
      <c r="Z7562" s="20"/>
      <c r="AK7562" s="20"/>
      <c r="AL7562" s="20"/>
      <c r="BS7562" s="10"/>
    </row>
    <row r="7563" spans="26:71" s="4" customFormat="1">
      <c r="Z7563" s="20"/>
      <c r="AK7563" s="20"/>
      <c r="AL7563" s="20"/>
      <c r="BS7563" s="10"/>
    </row>
    <row r="7564" spans="26:71" s="4" customFormat="1">
      <c r="Z7564" s="20"/>
      <c r="AK7564" s="20"/>
      <c r="AL7564" s="20"/>
      <c r="BS7564" s="10"/>
    </row>
    <row r="7565" spans="26:71" s="4" customFormat="1">
      <c r="Z7565" s="20"/>
      <c r="AK7565" s="20"/>
      <c r="AL7565" s="20"/>
      <c r="BS7565" s="10"/>
    </row>
    <row r="7566" spans="26:71" s="4" customFormat="1">
      <c r="Z7566" s="20"/>
      <c r="AK7566" s="20"/>
      <c r="AL7566" s="20"/>
      <c r="BS7566" s="10"/>
    </row>
    <row r="7567" spans="26:71" s="4" customFormat="1">
      <c r="Z7567" s="20"/>
      <c r="AK7567" s="20"/>
      <c r="AL7567" s="20"/>
      <c r="BS7567" s="10"/>
    </row>
    <row r="7568" spans="26:71" s="4" customFormat="1">
      <c r="Z7568" s="20"/>
      <c r="AK7568" s="20"/>
      <c r="AL7568" s="20"/>
      <c r="BS7568" s="10"/>
    </row>
    <row r="7569" spans="26:71" s="4" customFormat="1">
      <c r="Z7569" s="20"/>
      <c r="AK7569" s="20"/>
      <c r="AL7569" s="20"/>
      <c r="BS7569" s="10"/>
    </row>
    <row r="7570" spans="26:71" s="4" customFormat="1">
      <c r="Z7570" s="20"/>
      <c r="AK7570" s="20"/>
      <c r="AL7570" s="20"/>
      <c r="BS7570" s="10"/>
    </row>
    <row r="7571" spans="26:71" s="4" customFormat="1">
      <c r="Z7571" s="20"/>
      <c r="AK7571" s="20"/>
      <c r="AL7571" s="20"/>
      <c r="BS7571" s="10"/>
    </row>
    <row r="7572" spans="26:71" s="4" customFormat="1">
      <c r="Z7572" s="20"/>
      <c r="AK7572" s="20"/>
      <c r="AL7572" s="20"/>
      <c r="BS7572" s="10"/>
    </row>
    <row r="7573" spans="26:71" s="4" customFormat="1">
      <c r="Z7573" s="20"/>
      <c r="AK7573" s="20"/>
      <c r="AL7573" s="20"/>
      <c r="BS7573" s="10"/>
    </row>
    <row r="7574" spans="26:71" s="4" customFormat="1">
      <c r="Z7574" s="20"/>
      <c r="AK7574" s="20"/>
      <c r="AL7574" s="20"/>
      <c r="BS7574" s="10"/>
    </row>
    <row r="7575" spans="26:71" s="4" customFormat="1">
      <c r="Z7575" s="20"/>
      <c r="AK7575" s="20"/>
      <c r="AL7575" s="20"/>
      <c r="BS7575" s="10"/>
    </row>
    <row r="7576" spans="26:71" s="4" customFormat="1">
      <c r="Z7576" s="20"/>
      <c r="AK7576" s="20"/>
      <c r="AL7576" s="20"/>
      <c r="BS7576" s="10"/>
    </row>
    <row r="7577" spans="26:71" s="4" customFormat="1">
      <c r="Z7577" s="20"/>
      <c r="AK7577" s="20"/>
      <c r="AL7577" s="20"/>
      <c r="BS7577" s="10"/>
    </row>
    <row r="7578" spans="26:71" s="4" customFormat="1">
      <c r="Z7578" s="20"/>
      <c r="AK7578" s="20"/>
      <c r="AL7578" s="20"/>
      <c r="BS7578" s="10"/>
    </row>
    <row r="7579" spans="26:71" s="4" customFormat="1">
      <c r="Z7579" s="20"/>
      <c r="AK7579" s="20"/>
      <c r="AL7579" s="20"/>
      <c r="BS7579" s="10"/>
    </row>
    <row r="7580" spans="26:71" s="4" customFormat="1">
      <c r="Z7580" s="20"/>
      <c r="AK7580" s="20"/>
      <c r="AL7580" s="20"/>
      <c r="BS7580" s="10"/>
    </row>
    <row r="7581" spans="26:71" s="4" customFormat="1">
      <c r="Z7581" s="20"/>
      <c r="AK7581" s="20"/>
      <c r="AL7581" s="20"/>
      <c r="BS7581" s="10"/>
    </row>
    <row r="7582" spans="26:71" s="4" customFormat="1">
      <c r="Z7582" s="20"/>
      <c r="AK7582" s="20"/>
      <c r="AL7582" s="20"/>
      <c r="BS7582" s="10"/>
    </row>
    <row r="7583" spans="26:71" s="4" customFormat="1">
      <c r="Z7583" s="20"/>
      <c r="AK7583" s="20"/>
      <c r="AL7583" s="20"/>
      <c r="BS7583" s="10"/>
    </row>
    <row r="7584" spans="26:71" s="4" customFormat="1">
      <c r="Z7584" s="20"/>
      <c r="AK7584" s="20"/>
      <c r="AL7584" s="20"/>
      <c r="BS7584" s="10"/>
    </row>
    <row r="7585" spans="26:114" s="4" customFormat="1">
      <c r="Z7585" s="20"/>
      <c r="AK7585" s="20"/>
      <c r="AL7585" s="20"/>
      <c r="BS7585" s="10"/>
    </row>
    <row r="7586" spans="26:114" s="4" customFormat="1">
      <c r="Z7586" s="20"/>
      <c r="AK7586" s="20"/>
      <c r="AL7586" s="20"/>
      <c r="BS7586" s="10"/>
    </row>
    <row r="7587" spans="26:114" s="4" customFormat="1">
      <c r="Z7587" s="20"/>
      <c r="AK7587" s="20"/>
      <c r="AL7587" s="20"/>
      <c r="BS7587" s="10"/>
    </row>
    <row r="7588" spans="26:114" s="4" customFormat="1">
      <c r="Z7588" s="20"/>
      <c r="AK7588" s="20"/>
      <c r="BS7588" s="10"/>
    </row>
    <row r="7589" spans="26:114" s="4" customFormat="1">
      <c r="Z7589" s="20"/>
      <c r="AK7589" s="20"/>
      <c r="AL7589" s="20"/>
      <c r="BS7589" s="10"/>
    </row>
    <row r="7590" spans="26:114" s="4" customFormat="1">
      <c r="Z7590" s="20"/>
      <c r="AK7590" s="20"/>
      <c r="AL7590" s="20"/>
      <c r="BS7590" s="10"/>
    </row>
    <row r="7591" spans="26:114" s="4" customFormat="1">
      <c r="Z7591" s="20"/>
      <c r="AK7591" s="20"/>
      <c r="AL7591" s="20"/>
      <c r="BS7591" s="10"/>
    </row>
    <row r="7592" spans="26:114" s="4" customFormat="1">
      <c r="Z7592" s="20"/>
      <c r="AK7592" s="20"/>
      <c r="AL7592" s="20"/>
      <c r="BS7592" s="10"/>
      <c r="DJ7592" s="20"/>
    </row>
    <row r="7593" spans="26:114" s="4" customFormat="1">
      <c r="Z7593" s="20"/>
      <c r="AK7593" s="20"/>
      <c r="BS7593" s="10"/>
    </row>
    <row r="7594" spans="26:114" s="4" customFormat="1">
      <c r="Z7594" s="20"/>
      <c r="AK7594" s="20"/>
      <c r="BS7594" s="10"/>
    </row>
    <row r="7595" spans="26:114" s="4" customFormat="1">
      <c r="Z7595" s="20"/>
      <c r="AK7595" s="20"/>
      <c r="BS7595" s="10"/>
    </row>
    <row r="7596" spans="26:114" s="4" customFormat="1">
      <c r="Z7596" s="20"/>
      <c r="AK7596" s="20"/>
      <c r="BS7596" s="10"/>
    </row>
    <row r="7597" spans="26:114" s="4" customFormat="1">
      <c r="Z7597" s="20"/>
      <c r="AK7597" s="20"/>
      <c r="BS7597" s="10"/>
    </row>
    <row r="7598" spans="26:114" s="4" customFormat="1">
      <c r="Z7598" s="20"/>
      <c r="AK7598" s="20"/>
      <c r="AL7598" s="20"/>
      <c r="BS7598" s="10"/>
    </row>
    <row r="7599" spans="26:114" s="4" customFormat="1">
      <c r="Z7599" s="20"/>
      <c r="AK7599" s="20"/>
      <c r="BS7599" s="10"/>
    </row>
    <row r="7600" spans="26:114" s="4" customFormat="1">
      <c r="Z7600" s="20"/>
      <c r="AK7600" s="20"/>
      <c r="BS7600" s="10"/>
    </row>
    <row r="7601" spans="26:114" s="4" customFormat="1">
      <c r="Z7601" s="20"/>
      <c r="AK7601" s="20"/>
      <c r="AL7601" s="20"/>
      <c r="BS7601" s="10"/>
    </row>
    <row r="7602" spans="26:114" s="4" customFormat="1">
      <c r="Z7602" s="20"/>
      <c r="AK7602" s="20"/>
      <c r="AL7602" s="20"/>
      <c r="BS7602" s="10"/>
    </row>
    <row r="7603" spans="26:114" s="4" customFormat="1">
      <c r="Z7603" s="20"/>
      <c r="AK7603" s="20"/>
      <c r="AL7603" s="20"/>
      <c r="BS7603" s="10"/>
    </row>
    <row r="7604" spans="26:114" s="4" customFormat="1">
      <c r="Z7604" s="20"/>
      <c r="AK7604" s="20"/>
      <c r="BS7604" s="10"/>
    </row>
    <row r="7605" spans="26:114" s="4" customFormat="1">
      <c r="Z7605" s="20"/>
      <c r="AK7605" s="20"/>
      <c r="AL7605" s="20"/>
      <c r="BS7605" s="10"/>
    </row>
    <row r="7606" spans="26:114" s="4" customFormat="1">
      <c r="Z7606" s="20"/>
      <c r="AK7606" s="20"/>
      <c r="BS7606" s="10"/>
      <c r="DJ7606" s="20"/>
    </row>
    <row r="7607" spans="26:114" s="4" customFormat="1">
      <c r="Z7607" s="20"/>
      <c r="AK7607" s="20"/>
      <c r="BS7607" s="10"/>
    </row>
    <row r="7608" spans="26:114" s="4" customFormat="1">
      <c r="Z7608" s="20"/>
      <c r="AK7608" s="20"/>
      <c r="AL7608" s="20"/>
      <c r="BS7608" s="10"/>
    </row>
    <row r="7609" spans="26:114" s="4" customFormat="1">
      <c r="Z7609" s="20"/>
      <c r="AK7609" s="20"/>
      <c r="AL7609" s="20"/>
      <c r="BS7609" s="10"/>
    </row>
    <row r="7610" spans="26:114" s="4" customFormat="1">
      <c r="Z7610" s="20"/>
      <c r="AK7610" s="20"/>
      <c r="AL7610" s="20"/>
      <c r="BS7610" s="10"/>
    </row>
    <row r="7611" spans="26:114" s="4" customFormat="1">
      <c r="Z7611" s="20"/>
      <c r="AK7611" s="20"/>
      <c r="AL7611" s="20"/>
      <c r="BS7611" s="10"/>
    </row>
    <row r="7612" spans="26:114" s="4" customFormat="1">
      <c r="Z7612" s="20"/>
      <c r="AK7612" s="20"/>
      <c r="BS7612" s="10"/>
    </row>
    <row r="7613" spans="26:114" s="4" customFormat="1">
      <c r="Z7613" s="20"/>
      <c r="AK7613" s="20"/>
      <c r="AL7613" s="20"/>
      <c r="BS7613" s="10"/>
    </row>
    <row r="7614" spans="26:114" s="4" customFormat="1">
      <c r="Z7614" s="20"/>
      <c r="AK7614" s="20"/>
      <c r="AL7614" s="20"/>
      <c r="BS7614" s="10"/>
    </row>
    <row r="7615" spans="26:114" s="4" customFormat="1">
      <c r="Z7615" s="20"/>
      <c r="AK7615" s="20"/>
      <c r="BS7615" s="10"/>
    </row>
    <row r="7616" spans="26:114" s="4" customFormat="1">
      <c r="Z7616" s="20"/>
      <c r="AK7616" s="20"/>
      <c r="BS7616" s="10"/>
    </row>
    <row r="7617" spans="26:114" s="4" customFormat="1">
      <c r="Z7617" s="20"/>
      <c r="AK7617" s="20"/>
      <c r="BS7617" s="10"/>
    </row>
    <row r="7618" spans="26:114" s="4" customFormat="1">
      <c r="Z7618" s="20"/>
      <c r="AK7618" s="20"/>
      <c r="AL7618" s="20"/>
      <c r="BS7618" s="10"/>
    </row>
    <row r="7619" spans="26:114" s="4" customFormat="1">
      <c r="Z7619" s="20"/>
      <c r="AK7619" s="20"/>
      <c r="BS7619" s="10"/>
    </row>
    <row r="7620" spans="26:114" s="4" customFormat="1">
      <c r="Z7620" s="20"/>
      <c r="AK7620" s="20"/>
      <c r="AL7620" s="20"/>
      <c r="BS7620" s="10"/>
      <c r="DJ7620" s="20"/>
    </row>
    <row r="7621" spans="26:114" s="4" customFormat="1">
      <c r="Z7621" s="20"/>
      <c r="AK7621" s="20"/>
      <c r="BS7621" s="10"/>
      <c r="DJ7621" s="20"/>
    </row>
    <row r="7622" spans="26:114" s="4" customFormat="1">
      <c r="Z7622" s="20"/>
      <c r="AK7622" s="20"/>
      <c r="BS7622" s="10"/>
    </row>
    <row r="7623" spans="26:114" s="4" customFormat="1">
      <c r="Z7623" s="20"/>
      <c r="AK7623" s="20"/>
      <c r="BS7623" s="10"/>
    </row>
    <row r="7624" spans="26:114" s="4" customFormat="1">
      <c r="Z7624" s="20"/>
      <c r="AK7624" s="20"/>
      <c r="AL7624" s="20"/>
      <c r="BS7624" s="10"/>
      <c r="DJ7624" s="20"/>
    </row>
    <row r="7625" spans="26:114" s="4" customFormat="1">
      <c r="Z7625" s="20"/>
      <c r="AK7625" s="20"/>
      <c r="BS7625" s="10"/>
    </row>
    <row r="7626" spans="26:114" s="4" customFormat="1">
      <c r="Z7626" s="20"/>
      <c r="AK7626" s="20"/>
      <c r="AL7626" s="20"/>
      <c r="BS7626" s="10"/>
    </row>
    <row r="7627" spans="26:114" s="4" customFormat="1">
      <c r="Z7627" s="20"/>
      <c r="AK7627" s="20"/>
      <c r="BS7627" s="10"/>
    </row>
    <row r="7628" spans="26:114" s="4" customFormat="1">
      <c r="Z7628" s="20"/>
      <c r="AK7628" s="20"/>
      <c r="AL7628" s="20"/>
      <c r="BS7628" s="10"/>
    </row>
    <row r="7629" spans="26:114" s="4" customFormat="1">
      <c r="Z7629" s="20"/>
      <c r="AK7629" s="20"/>
      <c r="BS7629" s="10"/>
    </row>
    <row r="7630" spans="26:114" s="4" customFormat="1">
      <c r="Z7630" s="20"/>
      <c r="AK7630" s="20"/>
      <c r="AL7630" s="20"/>
      <c r="BS7630" s="10"/>
      <c r="DJ7630" s="20"/>
    </row>
    <row r="7631" spans="26:114" s="4" customFormat="1">
      <c r="Z7631" s="20"/>
      <c r="AK7631" s="20"/>
      <c r="AL7631" s="20"/>
      <c r="BS7631" s="10"/>
    </row>
    <row r="7632" spans="26:114" s="4" customFormat="1">
      <c r="Z7632" s="20"/>
      <c r="AK7632" s="20"/>
      <c r="BS7632" s="10"/>
      <c r="DJ7632" s="20"/>
    </row>
    <row r="7633" spans="26:71" s="4" customFormat="1">
      <c r="Z7633" s="20"/>
      <c r="AK7633" s="20"/>
      <c r="AL7633" s="20"/>
      <c r="BS7633" s="10"/>
    </row>
    <row r="7634" spans="26:71" s="4" customFormat="1">
      <c r="Z7634" s="20"/>
      <c r="AK7634" s="20"/>
      <c r="AL7634" s="20"/>
      <c r="BS7634" s="10"/>
    </row>
    <row r="7635" spans="26:71" s="4" customFormat="1">
      <c r="Z7635" s="20"/>
      <c r="AK7635" s="20"/>
      <c r="AL7635" s="20"/>
      <c r="BS7635" s="10"/>
    </row>
    <row r="7636" spans="26:71" s="4" customFormat="1">
      <c r="Z7636" s="20"/>
      <c r="AK7636" s="20"/>
      <c r="AL7636" s="20"/>
      <c r="BS7636" s="10"/>
    </row>
    <row r="7637" spans="26:71" s="4" customFormat="1">
      <c r="Z7637" s="20"/>
      <c r="AK7637" s="20"/>
      <c r="AL7637" s="20"/>
      <c r="BS7637" s="10"/>
    </row>
    <row r="7638" spans="26:71" s="4" customFormat="1">
      <c r="Z7638" s="20"/>
      <c r="AK7638" s="20"/>
      <c r="BS7638" s="10"/>
    </row>
    <row r="7639" spans="26:71" s="4" customFormat="1">
      <c r="Z7639" s="20"/>
      <c r="AK7639" s="20"/>
      <c r="AL7639" s="20"/>
      <c r="BS7639" s="10"/>
    </row>
    <row r="7640" spans="26:71" s="4" customFormat="1">
      <c r="Z7640" s="20"/>
      <c r="AK7640" s="20"/>
      <c r="AL7640" s="20"/>
      <c r="BS7640" s="10"/>
    </row>
    <row r="7641" spans="26:71" s="4" customFormat="1">
      <c r="Z7641" s="20"/>
      <c r="AK7641" s="20"/>
      <c r="AL7641" s="20"/>
      <c r="BS7641" s="10"/>
    </row>
    <row r="7642" spans="26:71" s="4" customFormat="1">
      <c r="Z7642" s="20"/>
      <c r="AK7642" s="20"/>
      <c r="AL7642" s="20"/>
      <c r="BS7642" s="10"/>
    </row>
    <row r="7643" spans="26:71" s="4" customFormat="1">
      <c r="Z7643" s="20"/>
      <c r="AK7643" s="20"/>
      <c r="BS7643" s="10"/>
    </row>
    <row r="7644" spans="26:71" s="4" customFormat="1">
      <c r="Z7644" s="20"/>
      <c r="AK7644" s="20"/>
      <c r="BS7644" s="10"/>
    </row>
    <row r="7645" spans="26:71" s="4" customFormat="1">
      <c r="Z7645" s="20"/>
      <c r="AK7645" s="20"/>
      <c r="BS7645" s="10"/>
    </row>
    <row r="7646" spans="26:71" s="4" customFormat="1">
      <c r="Z7646" s="20"/>
      <c r="AK7646" s="20"/>
      <c r="BS7646" s="10"/>
    </row>
    <row r="7647" spans="26:71" s="4" customFormat="1">
      <c r="Z7647" s="20"/>
      <c r="AK7647" s="20"/>
      <c r="BS7647" s="10"/>
    </row>
    <row r="7648" spans="26:71" s="4" customFormat="1">
      <c r="Z7648" s="20"/>
      <c r="AK7648" s="20"/>
      <c r="BS7648" s="10"/>
    </row>
    <row r="7649" spans="26:71" s="4" customFormat="1">
      <c r="Z7649" s="20"/>
      <c r="AK7649" s="20"/>
      <c r="AL7649" s="20"/>
      <c r="BS7649" s="10"/>
    </row>
    <row r="7650" spans="26:71" s="4" customFormat="1">
      <c r="Z7650" s="20"/>
      <c r="AK7650" s="20"/>
      <c r="AL7650" s="20"/>
      <c r="BS7650" s="10"/>
    </row>
    <row r="7651" spans="26:71" s="4" customFormat="1">
      <c r="Z7651" s="20"/>
      <c r="AK7651" s="20"/>
      <c r="AL7651" s="20"/>
      <c r="BS7651" s="10"/>
    </row>
    <row r="7652" spans="26:71" s="4" customFormat="1">
      <c r="Z7652" s="20"/>
      <c r="AK7652" s="20"/>
      <c r="BS7652" s="10"/>
    </row>
    <row r="7653" spans="26:71" s="4" customFormat="1">
      <c r="Z7653" s="20"/>
      <c r="AK7653" s="20"/>
      <c r="BS7653" s="10"/>
    </row>
    <row r="7654" spans="26:71" s="4" customFormat="1">
      <c r="Z7654" s="20"/>
      <c r="AK7654" s="20"/>
      <c r="AL7654" s="20"/>
      <c r="BS7654" s="10"/>
    </row>
    <row r="7655" spans="26:71" s="4" customFormat="1">
      <c r="Z7655" s="20"/>
      <c r="AK7655" s="20"/>
      <c r="BS7655" s="10"/>
    </row>
    <row r="7656" spans="26:71" s="4" customFormat="1">
      <c r="Z7656" s="20"/>
      <c r="AK7656" s="20"/>
      <c r="BS7656" s="10"/>
    </row>
    <row r="7657" spans="26:71" s="4" customFormat="1">
      <c r="Z7657" s="20"/>
      <c r="AK7657" s="20"/>
      <c r="BS7657" s="10"/>
    </row>
    <row r="7658" spans="26:71" s="4" customFormat="1">
      <c r="Z7658" s="20"/>
      <c r="AK7658" s="20"/>
      <c r="BS7658" s="10"/>
    </row>
    <row r="7659" spans="26:71" s="4" customFormat="1">
      <c r="Z7659" s="20"/>
      <c r="AK7659" s="20"/>
      <c r="BS7659" s="10"/>
    </row>
    <row r="7660" spans="26:71" s="4" customFormat="1">
      <c r="Z7660" s="20"/>
      <c r="AK7660" s="20"/>
      <c r="AL7660" s="20"/>
      <c r="BS7660" s="10"/>
    </row>
    <row r="7661" spans="26:71" s="4" customFormat="1">
      <c r="Z7661" s="20"/>
      <c r="AK7661" s="20"/>
      <c r="AL7661" s="20"/>
      <c r="BS7661" s="10"/>
    </row>
    <row r="7662" spans="26:71" s="4" customFormat="1">
      <c r="Z7662" s="20"/>
      <c r="AK7662" s="20"/>
      <c r="AL7662" s="20"/>
      <c r="BS7662" s="10"/>
    </row>
    <row r="7663" spans="26:71" s="4" customFormat="1">
      <c r="Z7663" s="20"/>
      <c r="AK7663" s="20"/>
      <c r="BS7663" s="10"/>
    </row>
    <row r="7664" spans="26:71" s="4" customFormat="1">
      <c r="Z7664" s="20"/>
      <c r="AK7664" s="20"/>
      <c r="BS7664" s="10"/>
    </row>
    <row r="7665" spans="26:71" s="4" customFormat="1">
      <c r="Z7665" s="20"/>
      <c r="AK7665" s="20"/>
      <c r="BS7665" s="10"/>
    </row>
    <row r="7666" spans="26:71" s="4" customFormat="1">
      <c r="Z7666" s="20"/>
      <c r="AK7666" s="20"/>
      <c r="BS7666" s="10"/>
    </row>
    <row r="7667" spans="26:71" s="4" customFormat="1">
      <c r="Z7667" s="20"/>
      <c r="AK7667" s="20"/>
      <c r="BS7667" s="10"/>
    </row>
    <row r="7668" spans="26:71" s="4" customFormat="1">
      <c r="Z7668" s="20"/>
      <c r="AK7668" s="20"/>
      <c r="BS7668" s="10"/>
    </row>
    <row r="7669" spans="26:71" s="4" customFormat="1">
      <c r="Z7669" s="20"/>
      <c r="AK7669" s="20"/>
      <c r="AL7669" s="20"/>
      <c r="BS7669" s="10"/>
    </row>
    <row r="7670" spans="26:71" s="4" customFormat="1">
      <c r="Z7670" s="20"/>
      <c r="AK7670" s="20"/>
      <c r="AL7670" s="20"/>
      <c r="BS7670" s="10"/>
    </row>
    <row r="7671" spans="26:71" s="4" customFormat="1">
      <c r="Z7671" s="20"/>
      <c r="AK7671" s="20"/>
      <c r="AL7671" s="20"/>
      <c r="BS7671" s="10"/>
    </row>
    <row r="7672" spans="26:71" s="4" customFormat="1">
      <c r="Z7672" s="20"/>
      <c r="AK7672" s="20"/>
      <c r="BS7672" s="10"/>
    </row>
    <row r="7673" spans="26:71" s="4" customFormat="1">
      <c r="Z7673" s="20"/>
      <c r="AK7673" s="20"/>
      <c r="AL7673" s="20"/>
      <c r="BS7673" s="10"/>
    </row>
    <row r="7674" spans="26:71" s="4" customFormat="1">
      <c r="Z7674" s="20"/>
      <c r="AK7674" s="20"/>
      <c r="AL7674" s="20"/>
      <c r="BS7674" s="10"/>
    </row>
    <row r="7675" spans="26:71" s="4" customFormat="1">
      <c r="Z7675" s="20"/>
      <c r="AK7675" s="20"/>
      <c r="AL7675" s="20"/>
      <c r="BS7675" s="10"/>
    </row>
    <row r="7676" spans="26:71" s="4" customFormat="1">
      <c r="Z7676" s="20"/>
      <c r="AK7676" s="20"/>
      <c r="AL7676" s="20"/>
      <c r="BS7676" s="10"/>
    </row>
    <row r="7677" spans="26:71" s="4" customFormat="1">
      <c r="Z7677" s="20"/>
      <c r="AK7677" s="20"/>
      <c r="BS7677" s="10"/>
    </row>
    <row r="7678" spans="26:71" s="4" customFormat="1">
      <c r="Z7678" s="20"/>
      <c r="AK7678" s="20"/>
      <c r="AL7678" s="20"/>
      <c r="BS7678" s="10"/>
    </row>
    <row r="7679" spans="26:71" s="4" customFormat="1">
      <c r="Z7679" s="20"/>
      <c r="AK7679" s="20"/>
      <c r="BS7679" s="10"/>
    </row>
    <row r="7680" spans="26:71" s="4" customFormat="1">
      <c r="Z7680" s="20"/>
      <c r="AK7680" s="20"/>
      <c r="AL7680" s="20"/>
      <c r="BS7680" s="10"/>
    </row>
    <row r="7681" spans="26:71" s="4" customFormat="1">
      <c r="Z7681" s="20"/>
      <c r="AK7681" s="20"/>
      <c r="BS7681" s="10"/>
    </row>
    <row r="7682" spans="26:71" s="4" customFormat="1">
      <c r="Z7682" s="20"/>
      <c r="AK7682" s="20"/>
      <c r="BS7682" s="10"/>
    </row>
    <row r="7683" spans="26:71" s="4" customFormat="1">
      <c r="Z7683" s="20"/>
      <c r="AK7683" s="20"/>
      <c r="BS7683" s="10"/>
    </row>
    <row r="7684" spans="26:71" s="4" customFormat="1">
      <c r="Z7684" s="20"/>
      <c r="AK7684" s="20"/>
      <c r="BS7684" s="10"/>
    </row>
    <row r="7685" spans="26:71" s="4" customFormat="1">
      <c r="Z7685" s="20"/>
      <c r="AK7685" s="20"/>
      <c r="BS7685" s="10"/>
    </row>
    <row r="7686" spans="26:71" s="4" customFormat="1">
      <c r="Z7686" s="20"/>
      <c r="AK7686" s="20"/>
      <c r="BS7686" s="10"/>
    </row>
    <row r="7687" spans="26:71" s="4" customFormat="1">
      <c r="Z7687" s="20"/>
      <c r="AK7687" s="20"/>
      <c r="BS7687" s="10"/>
    </row>
    <row r="7688" spans="26:71" s="4" customFormat="1">
      <c r="Z7688" s="20"/>
      <c r="AK7688" s="20"/>
      <c r="AL7688" s="20"/>
      <c r="BS7688" s="10"/>
    </row>
    <row r="7689" spans="26:71" s="4" customFormat="1">
      <c r="Z7689" s="20"/>
      <c r="AK7689" s="20"/>
      <c r="BS7689" s="10"/>
    </row>
    <row r="7690" spans="26:71" s="4" customFormat="1">
      <c r="Z7690" s="20"/>
      <c r="AK7690" s="20"/>
      <c r="BS7690" s="10"/>
    </row>
    <row r="7691" spans="26:71" s="4" customFormat="1">
      <c r="Z7691" s="20"/>
      <c r="AK7691" s="20"/>
      <c r="BS7691" s="10"/>
    </row>
    <row r="7692" spans="26:71" s="4" customFormat="1">
      <c r="Z7692" s="20"/>
      <c r="AK7692" s="20"/>
      <c r="BS7692" s="10"/>
    </row>
    <row r="7693" spans="26:71" s="4" customFormat="1">
      <c r="Z7693" s="20"/>
      <c r="AK7693" s="20"/>
      <c r="AL7693" s="20"/>
      <c r="BS7693" s="10"/>
    </row>
    <row r="7694" spans="26:71" s="4" customFormat="1">
      <c r="Z7694" s="20"/>
      <c r="AK7694" s="20"/>
      <c r="BS7694" s="10"/>
    </row>
    <row r="7695" spans="26:71" s="4" customFormat="1">
      <c r="Z7695" s="20"/>
      <c r="AK7695" s="20"/>
      <c r="AL7695" s="20"/>
      <c r="BS7695" s="10"/>
    </row>
    <row r="7696" spans="26:71" s="4" customFormat="1">
      <c r="Z7696" s="20"/>
      <c r="AK7696" s="20"/>
      <c r="AL7696" s="20"/>
      <c r="BS7696" s="10"/>
    </row>
    <row r="7697" spans="26:71" s="4" customFormat="1">
      <c r="Z7697" s="20"/>
      <c r="AK7697" s="20"/>
      <c r="BS7697" s="10"/>
    </row>
    <row r="7698" spans="26:71" s="4" customFormat="1">
      <c r="Z7698" s="20"/>
      <c r="AK7698" s="20"/>
      <c r="AL7698" s="20"/>
      <c r="BS7698" s="10"/>
    </row>
    <row r="7699" spans="26:71" s="4" customFormat="1">
      <c r="Z7699" s="20"/>
      <c r="AK7699" s="20"/>
      <c r="BS7699" s="10"/>
    </row>
    <row r="7700" spans="26:71" s="4" customFormat="1">
      <c r="Z7700" s="20"/>
      <c r="AK7700" s="20"/>
      <c r="BS7700" s="10"/>
    </row>
    <row r="7701" spans="26:71" s="4" customFormat="1">
      <c r="Z7701" s="20"/>
      <c r="AK7701" s="20"/>
      <c r="BS7701" s="10"/>
    </row>
    <row r="7702" spans="26:71" s="4" customFormat="1">
      <c r="Z7702" s="20"/>
      <c r="AK7702" s="20"/>
      <c r="BS7702" s="10"/>
    </row>
    <row r="7703" spans="26:71" s="4" customFormat="1">
      <c r="Z7703" s="20"/>
      <c r="AK7703" s="20"/>
      <c r="BS7703" s="10"/>
    </row>
    <row r="7704" spans="26:71" s="4" customFormat="1">
      <c r="Z7704" s="20"/>
      <c r="AK7704" s="20"/>
      <c r="BS7704" s="10"/>
    </row>
    <row r="7705" spans="26:71" s="4" customFormat="1">
      <c r="Z7705" s="20"/>
      <c r="AK7705" s="20"/>
      <c r="BS7705" s="10"/>
    </row>
    <row r="7706" spans="26:71" s="4" customFormat="1">
      <c r="Z7706" s="20"/>
      <c r="AK7706" s="20"/>
      <c r="AL7706" s="20"/>
      <c r="BS7706" s="10"/>
    </row>
    <row r="7707" spans="26:71" s="4" customFormat="1">
      <c r="Z7707" s="20"/>
      <c r="AK7707" s="20"/>
      <c r="BS7707" s="10"/>
    </row>
    <row r="7708" spans="26:71" s="4" customFormat="1">
      <c r="Z7708" s="20"/>
      <c r="AK7708" s="20"/>
      <c r="BS7708" s="10"/>
    </row>
    <row r="7709" spans="26:71" s="4" customFormat="1">
      <c r="Z7709" s="20"/>
      <c r="AK7709" s="20"/>
      <c r="BS7709" s="10"/>
    </row>
    <row r="7710" spans="26:71" s="4" customFormat="1">
      <c r="Z7710" s="20"/>
      <c r="AK7710" s="20"/>
      <c r="AL7710" s="20"/>
      <c r="BS7710" s="10"/>
    </row>
    <row r="7711" spans="26:71" s="4" customFormat="1">
      <c r="Z7711" s="20"/>
      <c r="AK7711" s="20"/>
      <c r="AL7711" s="20"/>
      <c r="BS7711" s="10"/>
    </row>
    <row r="7712" spans="26:71" s="4" customFormat="1">
      <c r="Z7712" s="20"/>
      <c r="AK7712" s="20"/>
      <c r="BS7712" s="10"/>
    </row>
    <row r="7713" spans="26:71" s="4" customFormat="1">
      <c r="Z7713" s="20"/>
      <c r="AK7713" s="20"/>
      <c r="AL7713" s="20"/>
      <c r="BS7713" s="10"/>
    </row>
    <row r="7714" spans="26:71" s="4" customFormat="1">
      <c r="Z7714" s="20"/>
      <c r="AK7714" s="20"/>
      <c r="BS7714" s="10"/>
    </row>
    <row r="7715" spans="26:71" s="4" customFormat="1">
      <c r="Z7715" s="20"/>
      <c r="AK7715" s="20"/>
      <c r="AL7715" s="20"/>
      <c r="BS7715" s="10"/>
    </row>
    <row r="7716" spans="26:71" s="4" customFormat="1">
      <c r="Z7716" s="20"/>
      <c r="AK7716" s="20"/>
      <c r="AL7716" s="20"/>
      <c r="BS7716" s="10"/>
    </row>
    <row r="7717" spans="26:71" s="4" customFormat="1">
      <c r="Z7717" s="20"/>
      <c r="AK7717" s="20"/>
      <c r="AL7717" s="20"/>
      <c r="BS7717" s="10"/>
    </row>
    <row r="7718" spans="26:71" s="4" customFormat="1">
      <c r="Z7718" s="20"/>
      <c r="AK7718" s="20"/>
      <c r="AL7718" s="20"/>
      <c r="BS7718" s="10"/>
    </row>
    <row r="7719" spans="26:71" s="4" customFormat="1">
      <c r="Z7719" s="20"/>
      <c r="AK7719" s="20"/>
      <c r="BS7719" s="10"/>
    </row>
    <row r="7720" spans="26:71" s="4" customFormat="1">
      <c r="Z7720" s="20"/>
      <c r="AK7720" s="20"/>
      <c r="AL7720" s="20"/>
      <c r="BS7720" s="10"/>
    </row>
    <row r="7721" spans="26:71" s="4" customFormat="1">
      <c r="Z7721" s="20"/>
      <c r="AK7721" s="20"/>
      <c r="BS7721" s="10"/>
    </row>
    <row r="7722" spans="26:71" s="4" customFormat="1">
      <c r="Z7722" s="20"/>
      <c r="AK7722" s="20"/>
      <c r="AL7722" s="20"/>
      <c r="BS7722" s="10"/>
    </row>
    <row r="7723" spans="26:71" s="4" customFormat="1">
      <c r="Z7723" s="20"/>
      <c r="AK7723" s="20"/>
      <c r="BS7723" s="10"/>
    </row>
    <row r="7724" spans="26:71" s="4" customFormat="1">
      <c r="Z7724" s="20"/>
      <c r="AK7724" s="20"/>
      <c r="BS7724" s="10"/>
    </row>
    <row r="7725" spans="26:71" s="4" customFormat="1">
      <c r="Z7725" s="20"/>
      <c r="AK7725" s="20"/>
      <c r="BS7725" s="10"/>
    </row>
    <row r="7726" spans="26:71" s="4" customFormat="1">
      <c r="Z7726" s="20"/>
      <c r="AK7726" s="20"/>
      <c r="BS7726" s="10"/>
    </row>
    <row r="7727" spans="26:71" s="4" customFormat="1">
      <c r="Z7727" s="20"/>
      <c r="AK7727" s="20"/>
      <c r="AL7727" s="20"/>
      <c r="BS7727" s="10"/>
    </row>
    <row r="7728" spans="26:71" s="4" customFormat="1">
      <c r="Z7728" s="20"/>
      <c r="AK7728" s="20"/>
      <c r="BS7728" s="10"/>
    </row>
    <row r="7729" spans="26:71" s="4" customFormat="1">
      <c r="Z7729" s="20"/>
      <c r="AK7729" s="20"/>
      <c r="BS7729" s="10"/>
    </row>
    <row r="7730" spans="26:71" s="4" customFormat="1">
      <c r="Z7730" s="20"/>
      <c r="AK7730" s="20"/>
      <c r="BS7730" s="10"/>
    </row>
    <row r="7731" spans="26:71" s="4" customFormat="1">
      <c r="Z7731" s="20"/>
      <c r="AK7731" s="20"/>
      <c r="AL7731" s="20"/>
      <c r="BS7731" s="10"/>
    </row>
    <row r="7732" spans="26:71" s="4" customFormat="1">
      <c r="Z7732" s="20"/>
      <c r="AK7732" s="20"/>
      <c r="BS7732" s="10"/>
    </row>
    <row r="7733" spans="26:71" s="4" customFormat="1">
      <c r="Z7733" s="20"/>
      <c r="AK7733" s="20"/>
      <c r="BS7733" s="10"/>
    </row>
    <row r="7734" spans="26:71" s="4" customFormat="1">
      <c r="Z7734" s="20"/>
      <c r="AK7734" s="20"/>
      <c r="BS7734" s="10"/>
    </row>
    <row r="7735" spans="26:71" s="4" customFormat="1">
      <c r="Z7735" s="20"/>
      <c r="AK7735" s="20"/>
      <c r="BS7735" s="10"/>
    </row>
    <row r="7736" spans="26:71" s="4" customFormat="1">
      <c r="Z7736" s="20"/>
      <c r="AK7736" s="20"/>
      <c r="AL7736" s="20"/>
      <c r="BS7736" s="10"/>
    </row>
    <row r="7737" spans="26:71" s="4" customFormat="1">
      <c r="Z7737" s="20"/>
      <c r="AK7737" s="20"/>
      <c r="BS7737" s="10"/>
    </row>
    <row r="7738" spans="26:71" s="4" customFormat="1">
      <c r="Z7738" s="20"/>
      <c r="AK7738" s="20"/>
      <c r="BS7738" s="10"/>
    </row>
    <row r="7739" spans="26:71" s="4" customFormat="1">
      <c r="Z7739" s="20"/>
      <c r="AK7739" s="20"/>
      <c r="BS7739" s="10"/>
    </row>
    <row r="7740" spans="26:71" s="4" customFormat="1">
      <c r="Z7740" s="20"/>
      <c r="AK7740" s="20"/>
      <c r="BS7740" s="10"/>
    </row>
    <row r="7741" spans="26:71" s="4" customFormat="1">
      <c r="Z7741" s="20"/>
      <c r="AK7741" s="20"/>
      <c r="BS7741" s="10"/>
    </row>
    <row r="7742" spans="26:71" s="4" customFormat="1">
      <c r="Z7742" s="20"/>
      <c r="AK7742" s="20"/>
      <c r="BS7742" s="10"/>
    </row>
    <row r="7743" spans="26:71" s="4" customFormat="1">
      <c r="Z7743" s="20"/>
      <c r="AK7743" s="20"/>
      <c r="BS7743" s="10"/>
    </row>
    <row r="7744" spans="26:71" s="4" customFormat="1">
      <c r="Z7744" s="20"/>
      <c r="AK7744" s="20"/>
      <c r="BS7744" s="10"/>
    </row>
    <row r="7745" spans="26:71" s="4" customFormat="1">
      <c r="Z7745" s="20"/>
      <c r="AK7745" s="20"/>
      <c r="BS7745" s="10"/>
    </row>
    <row r="7746" spans="26:71" s="4" customFormat="1">
      <c r="Z7746" s="20"/>
      <c r="AK7746" s="20"/>
      <c r="BS7746" s="10"/>
    </row>
    <row r="7747" spans="26:71" s="4" customFormat="1">
      <c r="Z7747" s="20"/>
      <c r="AK7747" s="20"/>
      <c r="BS7747" s="10"/>
    </row>
    <row r="7748" spans="26:71" s="4" customFormat="1">
      <c r="Z7748" s="20"/>
      <c r="AK7748" s="20"/>
      <c r="BS7748" s="10"/>
    </row>
    <row r="7749" spans="26:71" s="4" customFormat="1">
      <c r="Z7749" s="20"/>
      <c r="AK7749" s="20"/>
      <c r="BS7749" s="10"/>
    </row>
    <row r="7750" spans="26:71" s="4" customFormat="1">
      <c r="Z7750" s="20"/>
      <c r="AK7750" s="20"/>
      <c r="AL7750" s="20"/>
      <c r="BS7750" s="10"/>
    </row>
    <row r="7751" spans="26:71" s="4" customFormat="1">
      <c r="Z7751" s="20"/>
      <c r="AK7751" s="20"/>
      <c r="AL7751" s="20"/>
      <c r="BS7751" s="10"/>
    </row>
    <row r="7752" spans="26:71" s="4" customFormat="1">
      <c r="Z7752" s="20"/>
      <c r="AK7752" s="20"/>
      <c r="BS7752" s="10"/>
    </row>
    <row r="7753" spans="26:71" s="4" customFormat="1">
      <c r="Z7753" s="20"/>
      <c r="AK7753" s="20"/>
      <c r="AL7753" s="20"/>
      <c r="BS7753" s="10"/>
    </row>
    <row r="7754" spans="26:71" s="4" customFormat="1">
      <c r="Z7754" s="20"/>
      <c r="AK7754" s="20"/>
      <c r="BS7754" s="10"/>
    </row>
    <row r="7755" spans="26:71" s="4" customFormat="1">
      <c r="Z7755" s="20"/>
      <c r="AK7755" s="20"/>
      <c r="BS7755" s="10"/>
    </row>
    <row r="7756" spans="26:71" s="4" customFormat="1">
      <c r="Z7756" s="20"/>
      <c r="AK7756" s="20"/>
      <c r="BS7756" s="10"/>
    </row>
    <row r="7757" spans="26:71" s="4" customFormat="1">
      <c r="Z7757" s="20"/>
      <c r="AK7757" s="20"/>
      <c r="AL7757" s="20"/>
      <c r="BS7757" s="10"/>
    </row>
    <row r="7758" spans="26:71" s="4" customFormat="1">
      <c r="Z7758" s="20"/>
      <c r="AK7758" s="20"/>
      <c r="BS7758" s="10"/>
    </row>
    <row r="7759" spans="26:71" s="4" customFormat="1">
      <c r="Z7759" s="20"/>
      <c r="AK7759" s="20"/>
      <c r="BS7759" s="10"/>
    </row>
    <row r="7760" spans="26:71" s="4" customFormat="1">
      <c r="Z7760" s="20"/>
      <c r="AK7760" s="20"/>
      <c r="AL7760" s="20"/>
      <c r="BS7760" s="10"/>
    </row>
    <row r="7761" spans="26:71" s="4" customFormat="1">
      <c r="Z7761" s="20"/>
      <c r="AK7761" s="20"/>
      <c r="AL7761" s="20"/>
      <c r="BS7761" s="10"/>
    </row>
    <row r="7762" spans="26:71" s="4" customFormat="1">
      <c r="Z7762" s="20"/>
      <c r="AK7762" s="20"/>
      <c r="AL7762" s="20"/>
      <c r="BS7762" s="10"/>
    </row>
    <row r="7763" spans="26:71" s="4" customFormat="1">
      <c r="Z7763" s="20"/>
      <c r="AK7763" s="20"/>
      <c r="BS7763" s="10"/>
    </row>
    <row r="7764" spans="26:71" s="4" customFormat="1">
      <c r="Z7764" s="20"/>
      <c r="AK7764" s="20"/>
      <c r="BS7764" s="10"/>
    </row>
    <row r="7765" spans="26:71" s="4" customFormat="1">
      <c r="Z7765" s="20"/>
      <c r="AK7765" s="20"/>
      <c r="AL7765" s="20"/>
      <c r="BS7765" s="10"/>
    </row>
    <row r="7766" spans="26:71" s="4" customFormat="1">
      <c r="Z7766" s="20"/>
      <c r="AK7766" s="20"/>
      <c r="AL7766" s="20"/>
      <c r="BS7766" s="10"/>
    </row>
    <row r="7767" spans="26:71" s="4" customFormat="1">
      <c r="Z7767" s="20"/>
      <c r="AK7767" s="20"/>
      <c r="AL7767" s="20"/>
      <c r="BS7767" s="10"/>
    </row>
    <row r="7768" spans="26:71" s="4" customFormat="1">
      <c r="Z7768" s="20"/>
      <c r="AK7768" s="20"/>
      <c r="AL7768" s="20"/>
      <c r="BS7768" s="10"/>
    </row>
    <row r="7769" spans="26:71" s="4" customFormat="1">
      <c r="Z7769" s="20"/>
      <c r="AK7769" s="20"/>
      <c r="BS7769" s="10"/>
    </row>
    <row r="7770" spans="26:71" s="4" customFormat="1">
      <c r="Z7770" s="20"/>
      <c r="AK7770" s="20"/>
      <c r="AL7770" s="20"/>
      <c r="BS7770" s="10"/>
    </row>
    <row r="7771" spans="26:71" s="4" customFormat="1">
      <c r="Z7771" s="20"/>
      <c r="AK7771" s="20"/>
      <c r="AL7771" s="20"/>
      <c r="BS7771" s="10"/>
    </row>
    <row r="7772" spans="26:71" s="4" customFormat="1">
      <c r="Z7772" s="20"/>
      <c r="AK7772" s="20"/>
      <c r="AL7772" s="20"/>
      <c r="BS7772" s="10"/>
    </row>
    <row r="7773" spans="26:71" s="4" customFormat="1">
      <c r="Z7773" s="20"/>
      <c r="AK7773" s="20"/>
      <c r="AL7773" s="20"/>
      <c r="BS7773" s="10"/>
    </row>
    <row r="7774" spans="26:71" s="4" customFormat="1">
      <c r="Z7774" s="20"/>
      <c r="AK7774" s="20"/>
      <c r="AL7774" s="20"/>
      <c r="BS7774" s="10"/>
    </row>
    <row r="7775" spans="26:71" s="4" customFormat="1">
      <c r="Z7775" s="20"/>
      <c r="AK7775" s="20"/>
      <c r="BS7775" s="10"/>
    </row>
    <row r="7776" spans="26:71" s="4" customFormat="1">
      <c r="Z7776" s="20"/>
      <c r="AK7776" s="20"/>
      <c r="AL7776" s="20"/>
      <c r="BS7776" s="10"/>
    </row>
    <row r="7777" spans="26:71" s="4" customFormat="1">
      <c r="Z7777" s="20"/>
      <c r="AK7777" s="20"/>
      <c r="AL7777" s="20"/>
      <c r="BS7777" s="10"/>
    </row>
    <row r="7778" spans="26:71" s="4" customFormat="1">
      <c r="Z7778" s="20"/>
      <c r="AK7778" s="20"/>
      <c r="AL7778" s="20"/>
      <c r="BS7778" s="10"/>
    </row>
    <row r="7779" spans="26:71" s="4" customFormat="1">
      <c r="Z7779" s="20"/>
      <c r="AK7779" s="20"/>
      <c r="AL7779" s="20"/>
      <c r="BS7779" s="10"/>
    </row>
    <row r="7780" spans="26:71" s="4" customFormat="1">
      <c r="Z7780" s="20"/>
      <c r="AK7780" s="20"/>
      <c r="AL7780" s="20"/>
      <c r="BS7780" s="10"/>
    </row>
    <row r="7781" spans="26:71" s="4" customFormat="1">
      <c r="Z7781" s="20"/>
      <c r="AK7781" s="20"/>
      <c r="AL7781" s="20"/>
      <c r="BS7781" s="10"/>
    </row>
    <row r="7782" spans="26:71" s="4" customFormat="1">
      <c r="Z7782" s="20"/>
      <c r="AK7782" s="20"/>
      <c r="AL7782" s="20"/>
      <c r="BS7782" s="10"/>
    </row>
    <row r="7783" spans="26:71" s="4" customFormat="1">
      <c r="Z7783" s="20"/>
      <c r="AK7783" s="20"/>
      <c r="AL7783" s="20"/>
      <c r="BS7783" s="10"/>
    </row>
    <row r="7784" spans="26:71" s="4" customFormat="1">
      <c r="Z7784" s="20"/>
      <c r="AK7784" s="20"/>
      <c r="AL7784" s="20"/>
      <c r="BS7784" s="10"/>
    </row>
    <row r="7785" spans="26:71" s="4" customFormat="1">
      <c r="Z7785" s="20"/>
      <c r="AK7785" s="20"/>
      <c r="AL7785" s="20"/>
      <c r="BS7785" s="10"/>
    </row>
    <row r="7786" spans="26:71" s="4" customFormat="1">
      <c r="Z7786" s="20"/>
      <c r="AK7786" s="20"/>
      <c r="AL7786" s="20"/>
      <c r="BS7786" s="10"/>
    </row>
    <row r="7787" spans="26:71" s="4" customFormat="1">
      <c r="Z7787" s="20"/>
      <c r="AK7787" s="20"/>
      <c r="BS7787" s="10"/>
    </row>
    <row r="7788" spans="26:71" s="4" customFormat="1">
      <c r="Z7788" s="20"/>
      <c r="AK7788" s="20"/>
      <c r="AL7788" s="20"/>
      <c r="BS7788" s="10"/>
    </row>
    <row r="7789" spans="26:71" s="4" customFormat="1">
      <c r="Z7789" s="20"/>
      <c r="AK7789" s="20"/>
      <c r="AL7789" s="20"/>
      <c r="BS7789" s="10"/>
    </row>
    <row r="7790" spans="26:71" s="4" customFormat="1">
      <c r="Z7790" s="20"/>
      <c r="AK7790" s="20"/>
      <c r="AL7790" s="20"/>
      <c r="BS7790" s="10"/>
    </row>
    <row r="7791" spans="26:71" s="4" customFormat="1">
      <c r="Z7791" s="20"/>
      <c r="AK7791" s="20"/>
      <c r="AL7791" s="20"/>
      <c r="BS7791" s="10"/>
    </row>
    <row r="7792" spans="26:71" s="4" customFormat="1">
      <c r="Z7792" s="20"/>
      <c r="AK7792" s="20"/>
      <c r="AL7792" s="20"/>
      <c r="BS7792" s="10"/>
    </row>
    <row r="7793" spans="26:71" s="4" customFormat="1">
      <c r="Z7793" s="20"/>
      <c r="AK7793" s="20"/>
      <c r="AL7793" s="20"/>
      <c r="BS7793" s="10"/>
    </row>
    <row r="7794" spans="26:71" s="4" customFormat="1">
      <c r="Z7794" s="20"/>
      <c r="AK7794" s="20"/>
      <c r="AL7794" s="20"/>
      <c r="BS7794" s="10"/>
    </row>
    <row r="7795" spans="26:71" s="4" customFormat="1">
      <c r="Z7795" s="20"/>
      <c r="AK7795" s="20"/>
      <c r="AL7795" s="20"/>
      <c r="BS7795" s="10"/>
    </row>
    <row r="7796" spans="26:71" s="4" customFormat="1">
      <c r="Z7796" s="20"/>
      <c r="AK7796" s="20"/>
      <c r="AL7796" s="20"/>
      <c r="BS7796" s="10"/>
    </row>
    <row r="7797" spans="26:71" s="4" customFormat="1">
      <c r="Z7797" s="20"/>
      <c r="AK7797" s="20"/>
      <c r="AL7797" s="20"/>
      <c r="BS7797" s="10"/>
    </row>
    <row r="7798" spans="26:71" s="4" customFormat="1">
      <c r="Z7798" s="20"/>
      <c r="AK7798" s="20"/>
      <c r="AL7798" s="20"/>
      <c r="BS7798" s="10"/>
    </row>
    <row r="7799" spans="26:71" s="4" customFormat="1">
      <c r="Z7799" s="20"/>
      <c r="AK7799" s="20"/>
      <c r="AL7799" s="20"/>
      <c r="BS7799" s="10"/>
    </row>
    <row r="7800" spans="26:71" s="4" customFormat="1">
      <c r="Z7800" s="20"/>
      <c r="AK7800" s="20"/>
      <c r="AL7800" s="20"/>
      <c r="BS7800" s="10"/>
    </row>
    <row r="7801" spans="26:71" s="4" customFormat="1">
      <c r="Z7801" s="20"/>
      <c r="AK7801" s="20"/>
      <c r="BS7801" s="10"/>
    </row>
    <row r="7802" spans="26:71" s="4" customFormat="1">
      <c r="Z7802" s="20"/>
      <c r="AK7802" s="20"/>
      <c r="AL7802" s="20"/>
      <c r="BS7802" s="10"/>
    </row>
    <row r="7803" spans="26:71" s="4" customFormat="1">
      <c r="Z7803" s="20"/>
      <c r="AK7803" s="20"/>
      <c r="AL7803" s="20"/>
      <c r="BS7803" s="10"/>
    </row>
    <row r="7804" spans="26:71" s="4" customFormat="1">
      <c r="Z7804" s="20"/>
      <c r="AK7804" s="20"/>
      <c r="AL7804" s="20"/>
      <c r="BS7804" s="10"/>
    </row>
    <row r="7805" spans="26:71" s="4" customFormat="1">
      <c r="Z7805" s="20"/>
      <c r="AK7805" s="20"/>
      <c r="AL7805" s="20"/>
      <c r="BS7805" s="10"/>
    </row>
    <row r="7806" spans="26:71" s="4" customFormat="1">
      <c r="Z7806" s="20"/>
      <c r="AK7806" s="20"/>
      <c r="AL7806" s="20"/>
      <c r="BS7806" s="10"/>
    </row>
    <row r="7807" spans="26:71" s="4" customFormat="1">
      <c r="Z7807" s="20"/>
      <c r="AK7807" s="20"/>
      <c r="AL7807" s="20"/>
      <c r="BS7807" s="10"/>
    </row>
    <row r="7808" spans="26:71" s="4" customFormat="1">
      <c r="Z7808" s="20"/>
      <c r="AK7808" s="20"/>
      <c r="AL7808" s="20"/>
      <c r="BS7808" s="10"/>
    </row>
    <row r="7809" spans="26:71" s="4" customFormat="1">
      <c r="Z7809" s="20"/>
      <c r="AK7809" s="20"/>
      <c r="AL7809" s="20"/>
      <c r="BS7809" s="10"/>
    </row>
    <row r="7810" spans="26:71" s="4" customFormat="1">
      <c r="Z7810" s="20"/>
      <c r="AK7810" s="20"/>
      <c r="BS7810" s="10"/>
    </row>
    <row r="7811" spans="26:71" s="4" customFormat="1">
      <c r="Z7811" s="20"/>
      <c r="AK7811" s="20"/>
      <c r="BS7811" s="10"/>
    </row>
    <row r="7812" spans="26:71" s="4" customFormat="1">
      <c r="Z7812" s="20"/>
      <c r="AK7812" s="20"/>
      <c r="BS7812" s="10"/>
    </row>
    <row r="7813" spans="26:71" s="4" customFormat="1">
      <c r="Z7813" s="20"/>
      <c r="AK7813" s="20"/>
      <c r="AL7813" s="20"/>
      <c r="BS7813" s="10"/>
    </row>
    <row r="7814" spans="26:71" s="4" customFormat="1">
      <c r="Z7814" s="20"/>
      <c r="AK7814" s="20"/>
      <c r="BS7814" s="10"/>
    </row>
    <row r="7815" spans="26:71" s="4" customFormat="1">
      <c r="Z7815" s="20"/>
      <c r="AK7815" s="20"/>
      <c r="AL7815" s="20"/>
      <c r="BS7815" s="10"/>
    </row>
    <row r="7816" spans="26:71" s="4" customFormat="1">
      <c r="Z7816" s="20"/>
      <c r="AK7816" s="20"/>
      <c r="AL7816" s="20"/>
      <c r="BS7816" s="10"/>
    </row>
    <row r="7817" spans="26:71" s="4" customFormat="1">
      <c r="Z7817" s="20"/>
      <c r="AK7817" s="20"/>
      <c r="BS7817" s="10"/>
    </row>
    <row r="7818" spans="26:71" s="4" customFormat="1">
      <c r="Z7818" s="20"/>
      <c r="AK7818" s="20"/>
      <c r="BS7818" s="10"/>
    </row>
    <row r="7819" spans="26:71" s="4" customFormat="1">
      <c r="Z7819" s="20"/>
      <c r="AK7819" s="20"/>
      <c r="AL7819" s="20"/>
      <c r="BS7819" s="10"/>
    </row>
    <row r="7820" spans="26:71" s="4" customFormat="1">
      <c r="Z7820" s="20"/>
      <c r="AK7820" s="20"/>
      <c r="BS7820" s="10"/>
    </row>
    <row r="7821" spans="26:71" s="4" customFormat="1">
      <c r="Z7821" s="20"/>
      <c r="AK7821" s="20"/>
      <c r="BS7821" s="10"/>
    </row>
    <row r="7822" spans="26:71" s="4" customFormat="1">
      <c r="Z7822" s="20"/>
      <c r="AK7822" s="20"/>
      <c r="BS7822" s="10"/>
    </row>
    <row r="7823" spans="26:71" s="4" customFormat="1">
      <c r="Z7823" s="20"/>
      <c r="AK7823" s="20"/>
      <c r="BS7823" s="10"/>
    </row>
    <row r="7824" spans="26:71" s="4" customFormat="1">
      <c r="Z7824" s="20"/>
      <c r="AK7824" s="20"/>
      <c r="AL7824" s="20"/>
      <c r="BS7824" s="10"/>
    </row>
    <row r="7825" spans="26:71" s="4" customFormat="1">
      <c r="Z7825" s="20"/>
      <c r="AK7825" s="20"/>
      <c r="AL7825" s="20"/>
      <c r="BS7825" s="10"/>
    </row>
    <row r="7826" spans="26:71" s="4" customFormat="1">
      <c r="Z7826" s="20"/>
      <c r="AK7826" s="20"/>
      <c r="AL7826" s="20"/>
      <c r="BS7826" s="10"/>
    </row>
    <row r="7827" spans="26:71" s="4" customFormat="1">
      <c r="Z7827" s="20"/>
      <c r="AK7827" s="20"/>
      <c r="BS7827" s="10"/>
    </row>
    <row r="7828" spans="26:71" s="4" customFormat="1">
      <c r="Z7828" s="20"/>
      <c r="AK7828" s="20"/>
      <c r="BS7828" s="10"/>
    </row>
    <row r="7829" spans="26:71" s="4" customFormat="1">
      <c r="Z7829" s="20"/>
      <c r="AK7829" s="20"/>
      <c r="BS7829" s="10"/>
    </row>
    <row r="7830" spans="26:71" s="4" customFormat="1">
      <c r="Z7830" s="20"/>
      <c r="AK7830" s="20"/>
      <c r="BS7830" s="10"/>
    </row>
    <row r="7831" spans="26:71" s="4" customFormat="1">
      <c r="Z7831" s="20"/>
      <c r="AK7831" s="20"/>
      <c r="BS7831" s="10"/>
    </row>
    <row r="7832" spans="26:71" s="4" customFormat="1">
      <c r="Z7832" s="20"/>
      <c r="AK7832" s="20"/>
      <c r="BS7832" s="10"/>
    </row>
    <row r="7833" spans="26:71" s="4" customFormat="1">
      <c r="Z7833" s="20"/>
      <c r="AK7833" s="20"/>
      <c r="BS7833" s="10"/>
    </row>
    <row r="7834" spans="26:71" s="4" customFormat="1">
      <c r="Z7834" s="20"/>
      <c r="AK7834" s="20"/>
      <c r="AL7834" s="20"/>
      <c r="BS7834" s="10"/>
    </row>
    <row r="7835" spans="26:71" s="4" customFormat="1">
      <c r="Z7835" s="20"/>
      <c r="AK7835" s="20"/>
      <c r="BS7835" s="10"/>
    </row>
    <row r="7836" spans="26:71" s="4" customFormat="1">
      <c r="Z7836" s="20"/>
      <c r="AK7836" s="20"/>
      <c r="BS7836" s="10"/>
    </row>
    <row r="7837" spans="26:71" s="4" customFormat="1">
      <c r="Z7837" s="20"/>
      <c r="AK7837" s="20"/>
      <c r="AL7837" s="20"/>
      <c r="BS7837" s="10"/>
    </row>
    <row r="7838" spans="26:71" s="4" customFormat="1">
      <c r="Z7838" s="20"/>
      <c r="AK7838" s="20"/>
      <c r="AL7838" s="20"/>
      <c r="BS7838" s="10"/>
    </row>
    <row r="7839" spans="26:71" s="4" customFormat="1">
      <c r="Z7839" s="20"/>
      <c r="AK7839" s="20"/>
      <c r="AL7839" s="20"/>
      <c r="BS7839" s="10"/>
    </row>
    <row r="7840" spans="26:71" s="4" customFormat="1">
      <c r="Z7840" s="20"/>
      <c r="AK7840" s="20"/>
      <c r="BS7840" s="10"/>
    </row>
    <row r="7841" spans="26:114" s="4" customFormat="1">
      <c r="Z7841" s="20"/>
      <c r="AK7841" s="20"/>
      <c r="AL7841" s="20"/>
      <c r="BS7841" s="10"/>
    </row>
    <row r="7842" spans="26:114" s="4" customFormat="1">
      <c r="Z7842" s="20"/>
      <c r="AK7842" s="20"/>
      <c r="AL7842" s="20"/>
      <c r="BS7842" s="10"/>
    </row>
    <row r="7843" spans="26:114" s="4" customFormat="1">
      <c r="Z7843" s="20"/>
      <c r="AK7843" s="20"/>
      <c r="AL7843" s="20"/>
      <c r="BS7843" s="10"/>
    </row>
    <row r="7844" spans="26:114" s="4" customFormat="1">
      <c r="Z7844" s="20"/>
      <c r="AK7844" s="20"/>
      <c r="AL7844" s="20"/>
      <c r="BS7844" s="10"/>
    </row>
    <row r="7845" spans="26:114" s="4" customFormat="1">
      <c r="Z7845" s="20"/>
      <c r="AK7845" s="20"/>
      <c r="BS7845" s="10"/>
    </row>
    <row r="7846" spans="26:114" s="4" customFormat="1">
      <c r="Z7846" s="20"/>
      <c r="AK7846" s="20"/>
      <c r="BS7846" s="10"/>
    </row>
    <row r="7847" spans="26:114" s="4" customFormat="1">
      <c r="Z7847" s="20"/>
      <c r="AK7847" s="20"/>
      <c r="AL7847" s="20"/>
      <c r="BS7847" s="10"/>
    </row>
    <row r="7848" spans="26:114" s="4" customFormat="1">
      <c r="Z7848" s="20"/>
      <c r="AK7848" s="20"/>
      <c r="BS7848" s="10"/>
      <c r="DJ7848" s="20"/>
    </row>
    <row r="7849" spans="26:114" s="4" customFormat="1">
      <c r="Z7849" s="20"/>
      <c r="AK7849" s="20"/>
      <c r="AL7849" s="20"/>
      <c r="BS7849" s="10"/>
    </row>
    <row r="7850" spans="26:114" s="4" customFormat="1">
      <c r="Z7850" s="20"/>
      <c r="AK7850" s="20"/>
      <c r="AL7850" s="20"/>
      <c r="BS7850" s="10"/>
    </row>
    <row r="7851" spans="26:114" s="4" customFormat="1">
      <c r="Z7851" s="20"/>
      <c r="AK7851" s="20"/>
      <c r="AL7851" s="20"/>
      <c r="BS7851" s="10"/>
    </row>
    <row r="7852" spans="26:114" s="4" customFormat="1">
      <c r="Z7852" s="20"/>
      <c r="AK7852" s="20"/>
      <c r="AL7852" s="20"/>
      <c r="BS7852" s="10"/>
      <c r="DJ7852" s="20"/>
    </row>
    <row r="7853" spans="26:114" s="4" customFormat="1">
      <c r="Z7853" s="20"/>
      <c r="AK7853" s="20"/>
      <c r="AL7853" s="20"/>
      <c r="BS7853" s="10"/>
      <c r="DJ7853" s="20"/>
    </row>
    <row r="7854" spans="26:114" s="4" customFormat="1">
      <c r="Z7854" s="20"/>
      <c r="AK7854" s="20"/>
      <c r="AL7854" s="20"/>
      <c r="BS7854" s="10"/>
    </row>
    <row r="7855" spans="26:114" s="4" customFormat="1">
      <c r="Z7855" s="20"/>
      <c r="AK7855" s="20"/>
      <c r="AL7855" s="20"/>
      <c r="BS7855" s="10"/>
    </row>
    <row r="7856" spans="26:114" s="4" customFormat="1">
      <c r="Z7856" s="20"/>
      <c r="AK7856" s="20"/>
      <c r="AL7856" s="20"/>
      <c r="BS7856" s="10"/>
    </row>
    <row r="7857" spans="26:114" s="4" customFormat="1">
      <c r="Z7857" s="20"/>
      <c r="AK7857" s="20"/>
      <c r="AL7857" s="20"/>
      <c r="BS7857" s="10"/>
    </row>
    <row r="7858" spans="26:114" s="4" customFormat="1">
      <c r="Z7858" s="20"/>
      <c r="AK7858" s="20"/>
      <c r="AL7858" s="20"/>
      <c r="BS7858" s="10"/>
    </row>
    <row r="7859" spans="26:114" s="4" customFormat="1">
      <c r="Z7859" s="20"/>
      <c r="AK7859" s="20"/>
      <c r="AL7859" s="20"/>
      <c r="BS7859" s="10"/>
    </row>
    <row r="7860" spans="26:114" s="4" customFormat="1">
      <c r="Z7860" s="20"/>
      <c r="AK7860" s="20"/>
      <c r="AL7860" s="20"/>
      <c r="BS7860" s="10"/>
    </row>
    <row r="7861" spans="26:114" s="4" customFormat="1">
      <c r="Z7861" s="20"/>
      <c r="AK7861" s="20"/>
      <c r="AL7861" s="20"/>
      <c r="BS7861" s="10"/>
    </row>
    <row r="7862" spans="26:114" s="4" customFormat="1">
      <c r="Z7862" s="20"/>
      <c r="AK7862" s="20"/>
      <c r="AL7862" s="20"/>
      <c r="BS7862" s="10"/>
      <c r="DJ7862" s="20"/>
    </row>
    <row r="7863" spans="26:114" s="4" customFormat="1">
      <c r="Z7863" s="20"/>
      <c r="AK7863" s="20"/>
      <c r="AL7863" s="20"/>
      <c r="BS7863" s="10"/>
    </row>
    <row r="7864" spans="26:114" s="4" customFormat="1">
      <c r="Z7864" s="20"/>
      <c r="AK7864" s="20"/>
      <c r="AL7864" s="20"/>
      <c r="BS7864" s="10"/>
    </row>
    <row r="7865" spans="26:114" s="4" customFormat="1">
      <c r="Z7865" s="20"/>
      <c r="AK7865" s="20"/>
      <c r="BS7865" s="10"/>
    </row>
    <row r="7866" spans="26:114" s="4" customFormat="1">
      <c r="Z7866" s="20"/>
      <c r="AK7866" s="20"/>
      <c r="AL7866" s="20"/>
      <c r="BS7866" s="10"/>
    </row>
    <row r="7867" spans="26:114" s="4" customFormat="1">
      <c r="Z7867" s="20"/>
      <c r="AK7867" s="20"/>
      <c r="BS7867" s="10"/>
    </row>
    <row r="7868" spans="26:114" s="4" customFormat="1">
      <c r="Z7868" s="20"/>
      <c r="AK7868" s="20"/>
      <c r="BS7868" s="10"/>
    </row>
    <row r="7869" spans="26:114" s="4" customFormat="1">
      <c r="Z7869" s="20"/>
      <c r="AK7869" s="20"/>
      <c r="BS7869" s="10"/>
    </row>
    <row r="7870" spans="26:114" s="4" customFormat="1">
      <c r="Z7870" s="20"/>
      <c r="AK7870" s="20"/>
      <c r="AL7870" s="20"/>
      <c r="BS7870" s="10"/>
    </row>
    <row r="7871" spans="26:114" s="4" customFormat="1">
      <c r="Z7871" s="20"/>
      <c r="AK7871" s="20"/>
      <c r="AL7871" s="20"/>
      <c r="BS7871" s="10"/>
      <c r="DJ7871" s="20"/>
    </row>
    <row r="7872" spans="26:114" s="4" customFormat="1">
      <c r="Z7872" s="20"/>
      <c r="AK7872" s="20"/>
      <c r="AL7872" s="20"/>
      <c r="BS7872" s="10"/>
    </row>
    <row r="7873" spans="26:114" s="4" customFormat="1">
      <c r="Z7873" s="20"/>
      <c r="AK7873" s="20"/>
      <c r="AL7873" s="20"/>
      <c r="BS7873" s="10"/>
    </row>
    <row r="7874" spans="26:114" s="4" customFormat="1">
      <c r="Z7874" s="20"/>
      <c r="AK7874" s="20"/>
      <c r="BS7874" s="10"/>
      <c r="DJ7874" s="20"/>
    </row>
    <row r="7875" spans="26:114" s="4" customFormat="1">
      <c r="Z7875" s="20"/>
      <c r="AK7875" s="20"/>
      <c r="AL7875" s="20"/>
      <c r="BS7875" s="10"/>
    </row>
    <row r="7876" spans="26:114" s="4" customFormat="1">
      <c r="Z7876" s="20"/>
      <c r="AK7876" s="20"/>
      <c r="AL7876" s="20"/>
      <c r="BS7876" s="10"/>
    </row>
    <row r="7877" spans="26:114" s="4" customFormat="1">
      <c r="Z7877" s="20"/>
      <c r="AK7877" s="20"/>
      <c r="AL7877" s="20"/>
      <c r="BS7877" s="10"/>
    </row>
    <row r="7878" spans="26:114" s="4" customFormat="1">
      <c r="Z7878" s="20"/>
      <c r="AK7878" s="20"/>
      <c r="AL7878" s="20"/>
      <c r="BS7878" s="10"/>
    </row>
    <row r="7879" spans="26:114" s="4" customFormat="1">
      <c r="Z7879" s="20"/>
      <c r="AK7879" s="20"/>
      <c r="BS7879" s="10"/>
    </row>
    <row r="7880" spans="26:114" s="4" customFormat="1">
      <c r="Z7880" s="20"/>
      <c r="AK7880" s="20"/>
      <c r="AL7880" s="20"/>
      <c r="BS7880" s="10"/>
    </row>
    <row r="7881" spans="26:114" s="4" customFormat="1">
      <c r="Z7881" s="20"/>
      <c r="AK7881" s="20"/>
      <c r="BS7881" s="10"/>
    </row>
    <row r="7882" spans="26:114" s="4" customFormat="1">
      <c r="Z7882" s="20"/>
      <c r="AK7882" s="20"/>
      <c r="BS7882" s="10"/>
    </row>
    <row r="7883" spans="26:114" s="4" customFormat="1">
      <c r="Z7883" s="20"/>
      <c r="AK7883" s="20"/>
      <c r="BS7883" s="10"/>
    </row>
    <row r="7884" spans="26:114" s="4" customFormat="1">
      <c r="Z7884" s="20"/>
      <c r="AK7884" s="20"/>
      <c r="BS7884" s="10"/>
    </row>
    <row r="7885" spans="26:114" s="4" customFormat="1">
      <c r="Z7885" s="20"/>
      <c r="AK7885" s="20"/>
      <c r="BS7885" s="10"/>
      <c r="DJ7885" s="20"/>
    </row>
    <row r="7886" spans="26:114" s="4" customFormat="1">
      <c r="Z7886" s="20"/>
      <c r="AK7886" s="20"/>
      <c r="BS7886" s="10"/>
    </row>
    <row r="7887" spans="26:114" s="4" customFormat="1">
      <c r="Z7887" s="20"/>
      <c r="AK7887" s="20"/>
      <c r="BS7887" s="10"/>
    </row>
    <row r="7888" spans="26:114" s="4" customFormat="1">
      <c r="Z7888" s="20"/>
      <c r="AK7888" s="20"/>
      <c r="BS7888" s="10"/>
    </row>
    <row r="7889" spans="26:114" s="4" customFormat="1">
      <c r="Z7889" s="20"/>
      <c r="AK7889" s="20"/>
      <c r="BS7889" s="10"/>
    </row>
    <row r="7890" spans="26:114" s="4" customFormat="1">
      <c r="Z7890" s="20"/>
      <c r="AK7890" s="20"/>
      <c r="BS7890" s="10"/>
    </row>
    <row r="7891" spans="26:114" s="4" customFormat="1">
      <c r="Z7891" s="20"/>
      <c r="AK7891" s="20"/>
      <c r="BS7891" s="10"/>
      <c r="DJ7891" s="20"/>
    </row>
    <row r="7892" spans="26:114" s="4" customFormat="1">
      <c r="Z7892" s="20"/>
      <c r="AK7892" s="20"/>
      <c r="BS7892" s="10"/>
    </row>
    <row r="7893" spans="26:114" s="4" customFormat="1">
      <c r="Z7893" s="20"/>
      <c r="AK7893" s="20"/>
      <c r="AL7893" s="20"/>
      <c r="BS7893" s="10"/>
    </row>
    <row r="7894" spans="26:114" s="4" customFormat="1">
      <c r="Z7894" s="20"/>
      <c r="AK7894" s="20"/>
      <c r="AL7894" s="20"/>
      <c r="BS7894" s="10"/>
    </row>
    <row r="7895" spans="26:114" s="4" customFormat="1">
      <c r="Z7895" s="20"/>
      <c r="AK7895" s="20"/>
      <c r="AL7895" s="20"/>
      <c r="BS7895" s="10"/>
    </row>
    <row r="7896" spans="26:114" s="4" customFormat="1">
      <c r="Z7896" s="20"/>
      <c r="AK7896" s="20"/>
      <c r="BS7896" s="10"/>
    </row>
    <row r="7897" spans="26:114" s="4" customFormat="1">
      <c r="Z7897" s="20"/>
      <c r="AK7897" s="20"/>
      <c r="AL7897" s="20"/>
      <c r="BS7897" s="10"/>
    </row>
    <row r="7898" spans="26:114" s="4" customFormat="1">
      <c r="Z7898" s="20"/>
      <c r="AK7898" s="20"/>
      <c r="BS7898" s="10"/>
    </row>
    <row r="7899" spans="26:114" s="4" customFormat="1">
      <c r="Z7899" s="20"/>
      <c r="AK7899" s="20"/>
      <c r="BS7899" s="10"/>
      <c r="DJ7899" s="20"/>
    </row>
    <row r="7900" spans="26:114" s="4" customFormat="1">
      <c r="Z7900" s="20"/>
      <c r="AK7900" s="20"/>
      <c r="AL7900" s="20"/>
      <c r="BS7900" s="10"/>
      <c r="DJ7900" s="20"/>
    </row>
    <row r="7901" spans="26:114" s="4" customFormat="1">
      <c r="Z7901" s="20"/>
      <c r="AK7901" s="20"/>
      <c r="BS7901" s="10"/>
      <c r="DJ7901" s="20"/>
    </row>
    <row r="7902" spans="26:114" s="4" customFormat="1">
      <c r="Z7902" s="20"/>
      <c r="AK7902" s="20"/>
      <c r="AL7902" s="20"/>
      <c r="BS7902" s="10"/>
    </row>
    <row r="7903" spans="26:114" s="4" customFormat="1">
      <c r="Z7903" s="20"/>
      <c r="AK7903" s="20"/>
      <c r="AL7903" s="20"/>
      <c r="BS7903" s="10"/>
    </row>
    <row r="7904" spans="26:114" s="4" customFormat="1">
      <c r="Z7904" s="20"/>
      <c r="AK7904" s="20"/>
      <c r="AL7904" s="20"/>
      <c r="BS7904" s="10"/>
    </row>
    <row r="7905" spans="26:71" s="4" customFormat="1">
      <c r="Z7905" s="20"/>
      <c r="AK7905" s="20"/>
      <c r="AL7905" s="20"/>
      <c r="BS7905" s="10"/>
    </row>
    <row r="7906" spans="26:71" s="4" customFormat="1">
      <c r="Z7906" s="20"/>
      <c r="AK7906" s="20"/>
      <c r="AL7906" s="20"/>
      <c r="BS7906" s="10"/>
    </row>
    <row r="7907" spans="26:71" s="4" customFormat="1">
      <c r="Z7907" s="20"/>
      <c r="AK7907" s="20"/>
      <c r="AL7907" s="20"/>
      <c r="BS7907" s="10"/>
    </row>
    <row r="7908" spans="26:71" s="4" customFormat="1">
      <c r="Z7908" s="20"/>
      <c r="AK7908" s="20"/>
      <c r="AL7908" s="20"/>
      <c r="BS7908" s="10"/>
    </row>
    <row r="7909" spans="26:71" s="4" customFormat="1">
      <c r="Z7909" s="20"/>
      <c r="AK7909" s="20"/>
      <c r="AL7909" s="20"/>
      <c r="BS7909" s="10"/>
    </row>
    <row r="7910" spans="26:71" s="4" customFormat="1">
      <c r="Z7910" s="20"/>
      <c r="AK7910" s="20"/>
      <c r="AL7910" s="20"/>
      <c r="BS7910" s="10"/>
    </row>
    <row r="7911" spans="26:71" s="4" customFormat="1">
      <c r="Z7911" s="20"/>
      <c r="AK7911" s="20"/>
      <c r="AL7911" s="20"/>
      <c r="BS7911" s="10"/>
    </row>
    <row r="7912" spans="26:71" s="4" customFormat="1">
      <c r="Z7912" s="20"/>
      <c r="AK7912" s="20"/>
      <c r="AL7912" s="20"/>
      <c r="BS7912" s="10"/>
    </row>
    <row r="7913" spans="26:71" s="4" customFormat="1">
      <c r="Z7913" s="20"/>
      <c r="AK7913" s="20"/>
      <c r="AL7913" s="20"/>
      <c r="BS7913" s="10"/>
    </row>
    <row r="7914" spans="26:71" s="4" customFormat="1">
      <c r="Z7914" s="20"/>
      <c r="AK7914" s="20"/>
      <c r="AL7914" s="20"/>
      <c r="BS7914" s="10"/>
    </row>
    <row r="7915" spans="26:71" s="4" customFormat="1">
      <c r="Z7915" s="20"/>
      <c r="AK7915" s="20"/>
      <c r="AL7915" s="20"/>
      <c r="BS7915" s="10"/>
    </row>
    <row r="7916" spans="26:71" s="4" customFormat="1">
      <c r="Z7916" s="20"/>
      <c r="AK7916" s="20"/>
      <c r="AL7916" s="20"/>
      <c r="BS7916" s="10"/>
    </row>
    <row r="7917" spans="26:71" s="4" customFormat="1">
      <c r="Z7917" s="20"/>
      <c r="AK7917" s="20"/>
      <c r="BS7917" s="10"/>
    </row>
    <row r="7918" spans="26:71" s="4" customFormat="1">
      <c r="Z7918" s="20"/>
      <c r="AK7918" s="20"/>
      <c r="BS7918" s="10"/>
    </row>
    <row r="7919" spans="26:71" s="4" customFormat="1">
      <c r="Z7919" s="20"/>
      <c r="AK7919" s="20"/>
      <c r="BS7919" s="10"/>
    </row>
    <row r="7920" spans="26:71" s="4" customFormat="1">
      <c r="Z7920" s="20"/>
      <c r="AK7920" s="20"/>
      <c r="BS7920" s="10"/>
    </row>
    <row r="7921" spans="26:71" s="4" customFormat="1">
      <c r="Z7921" s="20"/>
      <c r="AK7921" s="20"/>
      <c r="AL7921" s="20"/>
      <c r="BS7921" s="10"/>
    </row>
    <row r="7922" spans="26:71" s="4" customFormat="1">
      <c r="Z7922" s="20"/>
      <c r="AK7922" s="20"/>
      <c r="AL7922" s="20"/>
      <c r="BS7922" s="10"/>
    </row>
    <row r="7923" spans="26:71" s="4" customFormat="1">
      <c r="Z7923" s="20"/>
      <c r="AK7923" s="20"/>
      <c r="BS7923" s="10"/>
    </row>
    <row r="7924" spans="26:71" s="4" customFormat="1">
      <c r="Z7924" s="20"/>
      <c r="AK7924" s="20"/>
      <c r="BS7924" s="10"/>
    </row>
    <row r="7925" spans="26:71" s="4" customFormat="1">
      <c r="Z7925" s="20"/>
      <c r="AK7925" s="20"/>
      <c r="AL7925" s="20"/>
      <c r="BS7925" s="10"/>
    </row>
    <row r="7926" spans="26:71" s="4" customFormat="1">
      <c r="Z7926" s="20"/>
      <c r="BS7926" s="10"/>
    </row>
    <row r="7927" spans="26:71" s="4" customFormat="1">
      <c r="Z7927" s="20"/>
      <c r="AK7927" s="20"/>
      <c r="BS7927" s="10"/>
    </row>
    <row r="7928" spans="26:71" s="4" customFormat="1">
      <c r="Z7928" s="20"/>
      <c r="AK7928" s="20"/>
      <c r="BS7928" s="10"/>
    </row>
    <row r="7929" spans="26:71" s="4" customFormat="1">
      <c r="Z7929" s="20"/>
      <c r="AK7929" s="20"/>
      <c r="BS7929" s="10"/>
    </row>
    <row r="7930" spans="26:71" s="4" customFormat="1">
      <c r="Z7930" s="20"/>
      <c r="AK7930" s="20"/>
      <c r="BS7930" s="10"/>
    </row>
    <row r="7931" spans="26:71" s="4" customFormat="1">
      <c r="Z7931" s="20"/>
      <c r="AK7931" s="20"/>
      <c r="AL7931" s="20"/>
      <c r="BS7931" s="10"/>
    </row>
    <row r="7932" spans="26:71" s="4" customFormat="1">
      <c r="Z7932" s="20"/>
      <c r="AK7932" s="20"/>
      <c r="AL7932" s="20"/>
      <c r="BS7932" s="10"/>
    </row>
    <row r="7933" spans="26:71" s="4" customFormat="1">
      <c r="Z7933" s="20"/>
      <c r="AK7933" s="20"/>
      <c r="BS7933" s="10"/>
    </row>
    <row r="7934" spans="26:71" s="4" customFormat="1">
      <c r="Z7934" s="20"/>
      <c r="AK7934" s="20"/>
      <c r="BS7934" s="10"/>
    </row>
    <row r="7935" spans="26:71" s="4" customFormat="1">
      <c r="Z7935" s="20"/>
      <c r="AK7935" s="20"/>
      <c r="BS7935" s="10"/>
    </row>
    <row r="7936" spans="26:71" s="4" customFormat="1">
      <c r="Z7936" s="20"/>
      <c r="AK7936" s="20"/>
      <c r="AL7936" s="20"/>
      <c r="BS7936" s="10"/>
    </row>
    <row r="7937" spans="26:71" s="4" customFormat="1">
      <c r="Z7937" s="20"/>
      <c r="AK7937" s="20"/>
      <c r="BS7937" s="10"/>
    </row>
    <row r="7938" spans="26:71" s="4" customFormat="1">
      <c r="Z7938" s="20"/>
      <c r="AK7938" s="20"/>
      <c r="AL7938" s="20"/>
      <c r="BS7938" s="10"/>
    </row>
    <row r="7939" spans="26:71" s="4" customFormat="1">
      <c r="Z7939" s="20"/>
      <c r="AK7939" s="20"/>
      <c r="BS7939" s="10"/>
    </row>
    <row r="7940" spans="26:71" s="4" customFormat="1">
      <c r="Z7940" s="20"/>
      <c r="AK7940" s="20"/>
      <c r="BS7940" s="10"/>
    </row>
    <row r="7941" spans="26:71" s="4" customFormat="1">
      <c r="Z7941" s="20"/>
      <c r="AK7941" s="20"/>
      <c r="AL7941" s="20"/>
      <c r="BS7941" s="10"/>
    </row>
    <row r="7942" spans="26:71" s="4" customFormat="1">
      <c r="Z7942" s="20"/>
      <c r="AK7942" s="20"/>
      <c r="BS7942" s="10"/>
    </row>
    <row r="7943" spans="26:71" s="4" customFormat="1">
      <c r="Z7943" s="20"/>
      <c r="AK7943" s="20"/>
      <c r="AL7943" s="20"/>
      <c r="BS7943" s="10"/>
    </row>
    <row r="7944" spans="26:71" s="4" customFormat="1">
      <c r="Z7944" s="20"/>
      <c r="AK7944" s="20"/>
      <c r="AL7944" s="20"/>
      <c r="BS7944" s="10"/>
    </row>
    <row r="7945" spans="26:71" s="4" customFormat="1">
      <c r="Z7945" s="20"/>
      <c r="AK7945" s="20"/>
      <c r="AL7945" s="20"/>
      <c r="BS7945" s="10"/>
    </row>
    <row r="7946" spans="26:71" s="4" customFormat="1">
      <c r="Z7946" s="20"/>
      <c r="AK7946" s="20"/>
      <c r="BS7946" s="10"/>
    </row>
    <row r="7947" spans="26:71" s="4" customFormat="1">
      <c r="Z7947" s="20"/>
      <c r="AK7947" s="20"/>
      <c r="BS7947" s="10"/>
    </row>
    <row r="7948" spans="26:71" s="4" customFormat="1">
      <c r="Z7948" s="20"/>
      <c r="AK7948" s="20"/>
      <c r="BS7948" s="10"/>
    </row>
    <row r="7949" spans="26:71" s="4" customFormat="1">
      <c r="Z7949" s="20"/>
      <c r="AK7949" s="20"/>
      <c r="AL7949" s="20"/>
      <c r="BS7949" s="10"/>
    </row>
    <row r="7950" spans="26:71" s="4" customFormat="1">
      <c r="Z7950" s="20"/>
      <c r="AK7950" s="20"/>
      <c r="AL7950" s="20"/>
      <c r="BS7950" s="10"/>
    </row>
    <row r="7951" spans="26:71" s="4" customFormat="1">
      <c r="Z7951" s="20"/>
      <c r="AK7951" s="20"/>
      <c r="AL7951" s="20"/>
      <c r="BS7951" s="10"/>
    </row>
    <row r="7952" spans="26:71" s="4" customFormat="1">
      <c r="Z7952" s="20"/>
      <c r="AK7952" s="20"/>
      <c r="BS7952" s="10"/>
    </row>
    <row r="7953" spans="26:114" s="4" customFormat="1">
      <c r="Z7953" s="20"/>
      <c r="AK7953" s="20"/>
      <c r="BS7953" s="10"/>
    </row>
    <row r="7954" spans="26:114" s="4" customFormat="1">
      <c r="Z7954" s="20"/>
      <c r="AK7954" s="20"/>
      <c r="BS7954" s="10"/>
      <c r="DJ7954" s="20"/>
    </row>
    <row r="7955" spans="26:114" s="4" customFormat="1">
      <c r="Z7955" s="20"/>
      <c r="AK7955" s="20"/>
      <c r="BS7955" s="10"/>
      <c r="DJ7955" s="20"/>
    </row>
    <row r="7956" spans="26:114" s="4" customFormat="1">
      <c r="Z7956" s="20"/>
      <c r="AK7956" s="20"/>
      <c r="BS7956" s="10"/>
      <c r="DJ7956" s="20"/>
    </row>
    <row r="7957" spans="26:114" s="4" customFormat="1">
      <c r="Z7957" s="20"/>
      <c r="AK7957" s="20"/>
      <c r="AL7957" s="20"/>
      <c r="BS7957" s="10"/>
    </row>
    <row r="7958" spans="26:114" s="4" customFormat="1">
      <c r="Z7958" s="20"/>
      <c r="AK7958" s="20"/>
      <c r="BS7958" s="10"/>
    </row>
    <row r="7959" spans="26:114" s="4" customFormat="1">
      <c r="Z7959" s="20"/>
      <c r="AK7959" s="20"/>
      <c r="BS7959" s="10"/>
    </row>
    <row r="7960" spans="26:114" s="4" customFormat="1">
      <c r="Z7960" s="20"/>
      <c r="AK7960" s="20"/>
      <c r="BS7960" s="10"/>
    </row>
    <row r="7961" spans="26:114" s="4" customFormat="1">
      <c r="Z7961" s="20"/>
      <c r="AK7961" s="20"/>
      <c r="BS7961" s="10"/>
    </row>
    <row r="7962" spans="26:114" s="4" customFormat="1">
      <c r="Z7962" s="20"/>
      <c r="AK7962" s="20"/>
      <c r="BS7962" s="10"/>
      <c r="DJ7962" s="20"/>
    </row>
    <row r="7963" spans="26:114" s="4" customFormat="1">
      <c r="Z7963" s="20"/>
      <c r="AK7963" s="20"/>
      <c r="BS7963" s="10"/>
    </row>
    <row r="7964" spans="26:114" s="4" customFormat="1">
      <c r="Z7964" s="20"/>
      <c r="AK7964" s="20"/>
      <c r="BS7964" s="10"/>
      <c r="DJ7964" s="20"/>
    </row>
    <row r="7965" spans="26:114" s="4" customFormat="1">
      <c r="Z7965" s="20"/>
      <c r="AK7965" s="20"/>
      <c r="AL7965" s="20"/>
      <c r="BS7965" s="10"/>
    </row>
    <row r="7966" spans="26:114" s="4" customFormat="1">
      <c r="Z7966" s="20"/>
      <c r="AK7966" s="20"/>
      <c r="BS7966" s="10"/>
      <c r="DJ7966" s="20"/>
    </row>
    <row r="7967" spans="26:114" s="4" customFormat="1">
      <c r="Z7967" s="20"/>
      <c r="AK7967" s="20"/>
      <c r="AL7967" s="20"/>
      <c r="BS7967" s="10"/>
    </row>
    <row r="7968" spans="26:114" s="4" customFormat="1">
      <c r="Z7968" s="20"/>
      <c r="AK7968" s="20"/>
      <c r="BS7968" s="10"/>
      <c r="DJ7968" s="20"/>
    </row>
    <row r="7969" spans="26:114" s="4" customFormat="1">
      <c r="Z7969" s="20"/>
      <c r="AK7969" s="20"/>
      <c r="AL7969" s="20"/>
      <c r="BS7969" s="10"/>
    </row>
    <row r="7970" spans="26:114" s="4" customFormat="1">
      <c r="Z7970" s="20"/>
      <c r="AK7970" s="20"/>
      <c r="AL7970" s="20"/>
      <c r="BS7970" s="10"/>
    </row>
    <row r="7971" spans="26:114" s="4" customFormat="1">
      <c r="Z7971" s="20"/>
      <c r="AK7971" s="20"/>
      <c r="AL7971" s="20"/>
      <c r="BS7971" s="10"/>
    </row>
    <row r="7972" spans="26:114" s="4" customFormat="1">
      <c r="Z7972" s="20"/>
      <c r="AK7972" s="20"/>
      <c r="BS7972" s="10"/>
    </row>
    <row r="7973" spans="26:114" s="4" customFormat="1">
      <c r="Z7973" s="20"/>
      <c r="AK7973" s="20"/>
      <c r="AL7973" s="20"/>
      <c r="BS7973" s="10"/>
    </row>
    <row r="7974" spans="26:114" s="4" customFormat="1">
      <c r="Z7974" s="20"/>
      <c r="AK7974" s="20"/>
      <c r="AL7974" s="20"/>
      <c r="BS7974" s="10"/>
    </row>
    <row r="7975" spans="26:114" s="4" customFormat="1">
      <c r="Z7975" s="20"/>
      <c r="AK7975" s="20"/>
      <c r="BS7975" s="10"/>
    </row>
    <row r="7976" spans="26:114" s="4" customFormat="1">
      <c r="Z7976" s="20"/>
      <c r="AK7976" s="20"/>
      <c r="AL7976" s="20"/>
      <c r="BS7976" s="10"/>
    </row>
    <row r="7977" spans="26:114" s="4" customFormat="1">
      <c r="Z7977" s="20"/>
      <c r="AK7977" s="20"/>
      <c r="AL7977" s="20"/>
      <c r="BS7977" s="10"/>
    </row>
    <row r="7978" spans="26:114" s="4" customFormat="1">
      <c r="Z7978" s="20"/>
      <c r="AK7978" s="20"/>
      <c r="BS7978" s="10"/>
    </row>
    <row r="7979" spans="26:114" s="4" customFormat="1">
      <c r="Z7979" s="20"/>
      <c r="AK7979" s="20"/>
      <c r="AL7979" s="20"/>
      <c r="BS7979" s="10"/>
    </row>
    <row r="7980" spans="26:114" s="4" customFormat="1">
      <c r="Z7980" s="20"/>
      <c r="AK7980" s="20"/>
      <c r="BS7980" s="10"/>
    </row>
    <row r="7981" spans="26:114" s="4" customFormat="1">
      <c r="Z7981" s="20"/>
      <c r="AK7981" s="20"/>
      <c r="BS7981" s="10"/>
      <c r="DJ7981" s="20"/>
    </row>
    <row r="7982" spans="26:114" s="4" customFormat="1">
      <c r="Z7982" s="20"/>
      <c r="AK7982" s="20"/>
      <c r="AL7982" s="20"/>
      <c r="BS7982" s="10"/>
    </row>
    <row r="7983" spans="26:114" s="4" customFormat="1">
      <c r="Z7983" s="20"/>
      <c r="AK7983" s="20"/>
      <c r="BS7983" s="10"/>
    </row>
    <row r="7984" spans="26:114" s="4" customFormat="1">
      <c r="Z7984" s="20"/>
      <c r="AK7984" s="20"/>
      <c r="AL7984" s="20"/>
      <c r="BS7984" s="10"/>
    </row>
    <row r="7985" spans="26:114" s="4" customFormat="1">
      <c r="Z7985" s="20"/>
      <c r="AK7985" s="20"/>
      <c r="AL7985" s="20"/>
      <c r="BS7985" s="10"/>
    </row>
    <row r="7986" spans="26:114" s="4" customFormat="1">
      <c r="Z7986" s="20"/>
      <c r="AK7986" s="20"/>
      <c r="AL7986" s="20"/>
      <c r="BS7986" s="10"/>
    </row>
    <row r="7987" spans="26:114" s="4" customFormat="1">
      <c r="Z7987" s="20"/>
      <c r="AK7987" s="20"/>
      <c r="BS7987" s="10"/>
      <c r="DJ7987" s="20"/>
    </row>
    <row r="7988" spans="26:114" s="4" customFormat="1">
      <c r="Z7988" s="20"/>
      <c r="AK7988" s="20"/>
      <c r="AL7988" s="20"/>
      <c r="BS7988" s="10"/>
    </row>
    <row r="7989" spans="26:114" s="4" customFormat="1">
      <c r="Z7989" s="20"/>
      <c r="AK7989" s="20"/>
      <c r="AL7989" s="20"/>
      <c r="BS7989" s="10"/>
    </row>
    <row r="7990" spans="26:114" s="4" customFormat="1">
      <c r="Z7990" s="20"/>
      <c r="AK7990" s="20"/>
      <c r="AL7990" s="20"/>
      <c r="BS7990" s="10"/>
    </row>
    <row r="7991" spans="26:114" s="4" customFormat="1">
      <c r="Z7991" s="20"/>
      <c r="AK7991" s="20"/>
      <c r="AL7991" s="20"/>
      <c r="BS7991" s="10"/>
    </row>
    <row r="7992" spans="26:114" s="4" customFormat="1">
      <c r="Z7992" s="20"/>
      <c r="AK7992" s="20"/>
      <c r="AL7992" s="20"/>
      <c r="BS7992" s="10"/>
    </row>
    <row r="7993" spans="26:114" s="4" customFormat="1">
      <c r="Z7993" s="20"/>
      <c r="AK7993" s="20"/>
      <c r="AL7993" s="20"/>
      <c r="BS7993" s="10"/>
    </row>
    <row r="7994" spans="26:114" s="4" customFormat="1">
      <c r="Z7994" s="20"/>
      <c r="AK7994" s="20"/>
      <c r="AL7994" s="20"/>
      <c r="BS7994" s="10"/>
    </row>
    <row r="7995" spans="26:114" s="4" customFormat="1">
      <c r="Z7995" s="20"/>
      <c r="AK7995" s="20"/>
      <c r="AL7995" s="20"/>
      <c r="BS7995" s="10"/>
    </row>
    <row r="7996" spans="26:114" s="4" customFormat="1">
      <c r="Z7996" s="20"/>
      <c r="AK7996" s="20"/>
      <c r="AL7996" s="20"/>
      <c r="BS7996" s="10"/>
    </row>
    <row r="7997" spans="26:114" s="4" customFormat="1">
      <c r="Z7997" s="20"/>
      <c r="AK7997" s="20"/>
      <c r="AL7997" s="20"/>
      <c r="BS7997" s="10"/>
    </row>
    <row r="7998" spans="26:114" s="4" customFormat="1">
      <c r="Z7998" s="20"/>
      <c r="AK7998" s="20"/>
      <c r="AL7998" s="20"/>
      <c r="BS7998" s="10"/>
    </row>
    <row r="7999" spans="26:114" s="4" customFormat="1">
      <c r="Z7999" s="20"/>
      <c r="AK7999" s="20"/>
      <c r="AL7999" s="20"/>
      <c r="BS7999" s="10"/>
    </row>
    <row r="8000" spans="26:114" s="4" customFormat="1">
      <c r="Z8000" s="20"/>
      <c r="AK8000" s="20"/>
      <c r="AL8000" s="20"/>
      <c r="BS8000" s="10"/>
    </row>
    <row r="8001" spans="26:71" s="4" customFormat="1">
      <c r="Z8001" s="20"/>
      <c r="AK8001" s="20"/>
      <c r="AL8001" s="20"/>
      <c r="BS8001" s="10"/>
    </row>
    <row r="8002" spans="26:71" s="4" customFormat="1">
      <c r="Z8002" s="20"/>
      <c r="AK8002" s="20"/>
      <c r="AL8002" s="20"/>
      <c r="BS8002" s="10"/>
    </row>
    <row r="8003" spans="26:71" s="4" customFormat="1">
      <c r="Z8003" s="20"/>
      <c r="AK8003" s="20"/>
      <c r="AL8003" s="20"/>
      <c r="BS8003" s="10"/>
    </row>
    <row r="8004" spans="26:71" s="4" customFormat="1">
      <c r="Z8004" s="20"/>
      <c r="AK8004" s="20"/>
      <c r="BS8004" s="10"/>
    </row>
    <row r="8005" spans="26:71" s="4" customFormat="1">
      <c r="Z8005" s="20"/>
      <c r="AK8005" s="20"/>
      <c r="AL8005" s="20"/>
      <c r="BS8005" s="10"/>
    </row>
    <row r="8006" spans="26:71" s="4" customFormat="1">
      <c r="Z8006" s="20"/>
      <c r="AK8006" s="20"/>
      <c r="AL8006" s="20"/>
      <c r="BS8006" s="10"/>
    </row>
    <row r="8007" spans="26:71" s="4" customFormat="1">
      <c r="Z8007" s="20"/>
      <c r="AK8007" s="20"/>
      <c r="AL8007" s="20"/>
      <c r="BS8007" s="10"/>
    </row>
    <row r="8008" spans="26:71" s="4" customFormat="1">
      <c r="Z8008" s="20"/>
      <c r="AK8008" s="20"/>
      <c r="BS8008" s="10"/>
    </row>
    <row r="8009" spans="26:71" s="4" customFormat="1">
      <c r="Z8009" s="20"/>
      <c r="AK8009" s="20"/>
      <c r="AL8009" s="20"/>
      <c r="BS8009" s="10"/>
    </row>
    <row r="8010" spans="26:71" s="4" customFormat="1">
      <c r="Z8010" s="20"/>
      <c r="AK8010" s="20"/>
      <c r="AL8010" s="20"/>
      <c r="BS8010" s="10"/>
    </row>
    <row r="8011" spans="26:71" s="4" customFormat="1">
      <c r="Z8011" s="20"/>
      <c r="AK8011" s="20"/>
      <c r="BS8011" s="10"/>
    </row>
    <row r="8012" spans="26:71" s="4" customFormat="1">
      <c r="Z8012" s="20"/>
      <c r="AK8012" s="20"/>
      <c r="BS8012" s="10"/>
    </row>
    <row r="8013" spans="26:71" s="4" customFormat="1">
      <c r="Z8013" s="20"/>
      <c r="AK8013" s="20"/>
      <c r="BS8013" s="10"/>
    </row>
    <row r="8014" spans="26:71" s="4" customFormat="1">
      <c r="Z8014" s="20"/>
      <c r="AK8014" s="20"/>
      <c r="BS8014" s="10"/>
    </row>
    <row r="8015" spans="26:71" s="4" customFormat="1">
      <c r="Z8015" s="20"/>
      <c r="AK8015" s="20"/>
      <c r="BS8015" s="10"/>
    </row>
    <row r="8016" spans="26:71" s="4" customFormat="1">
      <c r="Z8016" s="20"/>
      <c r="AK8016" s="20"/>
      <c r="BS8016" s="10"/>
    </row>
    <row r="8017" spans="26:71" s="4" customFormat="1">
      <c r="Z8017" s="20"/>
      <c r="AK8017" s="20"/>
      <c r="BS8017" s="10"/>
    </row>
    <row r="8018" spans="26:71" s="4" customFormat="1">
      <c r="Z8018" s="20"/>
      <c r="AK8018" s="20"/>
      <c r="BS8018" s="10"/>
    </row>
    <row r="8019" spans="26:71" s="4" customFormat="1">
      <c r="Z8019" s="20"/>
      <c r="AK8019" s="20"/>
      <c r="BS8019" s="10"/>
    </row>
    <row r="8020" spans="26:71" s="4" customFormat="1">
      <c r="Z8020" s="20"/>
      <c r="AK8020" s="20"/>
      <c r="AL8020" s="20"/>
      <c r="BS8020" s="10"/>
    </row>
    <row r="8021" spans="26:71" s="4" customFormat="1">
      <c r="Z8021" s="20"/>
      <c r="AK8021" s="20"/>
      <c r="BS8021" s="10"/>
    </row>
    <row r="8022" spans="26:71" s="4" customFormat="1">
      <c r="Z8022" s="20"/>
      <c r="AK8022" s="20"/>
      <c r="BS8022" s="10"/>
    </row>
    <row r="8023" spans="26:71" s="4" customFormat="1">
      <c r="Z8023" s="20"/>
      <c r="AK8023" s="20"/>
      <c r="BS8023" s="10"/>
    </row>
    <row r="8024" spans="26:71" s="4" customFormat="1">
      <c r="Z8024" s="20"/>
      <c r="AK8024" s="20"/>
      <c r="AL8024" s="20"/>
      <c r="BS8024" s="10"/>
    </row>
    <row r="8025" spans="26:71" s="4" customFormat="1">
      <c r="Z8025" s="20"/>
      <c r="AK8025" s="20"/>
      <c r="BS8025" s="10"/>
    </row>
    <row r="8026" spans="26:71" s="4" customFormat="1">
      <c r="Z8026" s="20"/>
      <c r="AK8026" s="20"/>
      <c r="AL8026" s="20"/>
      <c r="BS8026" s="10"/>
    </row>
    <row r="8027" spans="26:71" s="4" customFormat="1">
      <c r="Z8027" s="20"/>
      <c r="AK8027" s="20"/>
      <c r="BS8027" s="10"/>
    </row>
    <row r="8028" spans="26:71" s="4" customFormat="1">
      <c r="Z8028" s="20"/>
      <c r="AK8028" s="20"/>
      <c r="AL8028" s="20"/>
      <c r="BS8028" s="10"/>
    </row>
    <row r="8029" spans="26:71" s="4" customFormat="1">
      <c r="Z8029" s="20"/>
      <c r="AK8029" s="20"/>
      <c r="AL8029" s="20"/>
      <c r="BS8029" s="10"/>
    </row>
    <row r="8030" spans="26:71" s="4" customFormat="1">
      <c r="Z8030" s="20"/>
      <c r="AK8030" s="20"/>
      <c r="BS8030" s="10"/>
    </row>
    <row r="8031" spans="26:71" s="4" customFormat="1">
      <c r="Z8031" s="20"/>
      <c r="AK8031" s="20"/>
      <c r="BS8031" s="10"/>
    </row>
    <row r="8032" spans="26:71" s="4" customFormat="1">
      <c r="Z8032" s="20"/>
      <c r="AK8032" s="20"/>
      <c r="BS8032" s="10"/>
    </row>
    <row r="8033" spans="26:71" s="4" customFormat="1">
      <c r="Z8033" s="20"/>
      <c r="AK8033" s="20"/>
      <c r="AL8033" s="20"/>
      <c r="BS8033" s="10"/>
    </row>
    <row r="8034" spans="26:71" s="4" customFormat="1">
      <c r="Z8034" s="20"/>
      <c r="AK8034" s="20"/>
      <c r="BS8034" s="10"/>
    </row>
    <row r="8035" spans="26:71" s="4" customFormat="1">
      <c r="Z8035" s="20"/>
      <c r="AK8035" s="20"/>
      <c r="BS8035" s="10"/>
    </row>
    <row r="8036" spans="26:71" s="4" customFormat="1">
      <c r="Z8036" s="20"/>
      <c r="AK8036" s="20"/>
      <c r="BS8036" s="10"/>
    </row>
    <row r="8037" spans="26:71" s="4" customFormat="1">
      <c r="Z8037" s="20"/>
      <c r="AK8037" s="20"/>
      <c r="BS8037" s="10"/>
    </row>
    <row r="8038" spans="26:71" s="4" customFormat="1">
      <c r="Z8038" s="20"/>
      <c r="AK8038" s="20"/>
      <c r="AL8038" s="20"/>
      <c r="BS8038" s="10"/>
    </row>
    <row r="8039" spans="26:71" s="4" customFormat="1">
      <c r="Z8039" s="20"/>
      <c r="AK8039" s="20"/>
      <c r="AL8039" s="20"/>
      <c r="BS8039" s="10"/>
    </row>
    <row r="8040" spans="26:71" s="4" customFormat="1">
      <c r="Z8040" s="20"/>
      <c r="AK8040" s="20"/>
      <c r="AL8040" s="20"/>
      <c r="BS8040" s="10"/>
    </row>
    <row r="8041" spans="26:71" s="4" customFormat="1">
      <c r="Z8041" s="20"/>
      <c r="AK8041" s="20"/>
      <c r="BS8041" s="10"/>
    </row>
    <row r="8042" spans="26:71" s="4" customFormat="1">
      <c r="Z8042" s="20"/>
      <c r="AK8042" s="20"/>
      <c r="AL8042" s="20"/>
      <c r="BS8042" s="10"/>
    </row>
    <row r="8043" spans="26:71" s="4" customFormat="1">
      <c r="Z8043" s="20"/>
      <c r="AK8043" s="20"/>
      <c r="BS8043" s="10"/>
    </row>
    <row r="8044" spans="26:71" s="4" customFormat="1">
      <c r="Z8044" s="20"/>
      <c r="AK8044" s="20"/>
      <c r="AL8044" s="20"/>
      <c r="BS8044" s="10"/>
    </row>
    <row r="8045" spans="26:71" s="4" customFormat="1">
      <c r="Z8045" s="20"/>
      <c r="AK8045" s="20"/>
      <c r="AL8045" s="20"/>
      <c r="BS8045" s="10"/>
    </row>
    <row r="8046" spans="26:71" s="4" customFormat="1">
      <c r="Z8046" s="20"/>
      <c r="AK8046" s="20"/>
      <c r="BS8046" s="10"/>
    </row>
    <row r="8047" spans="26:71" s="4" customFormat="1">
      <c r="Z8047" s="20"/>
      <c r="AK8047" s="20"/>
      <c r="AL8047" s="20"/>
      <c r="BS8047" s="10"/>
    </row>
    <row r="8048" spans="26:71" s="4" customFormat="1">
      <c r="Z8048" s="20"/>
      <c r="AK8048" s="20"/>
      <c r="BS8048" s="10"/>
    </row>
    <row r="8049" spans="26:71" s="4" customFormat="1">
      <c r="Z8049" s="20"/>
      <c r="AK8049" s="20"/>
      <c r="AL8049" s="20"/>
      <c r="BS8049" s="10"/>
    </row>
    <row r="8050" spans="26:71" s="4" customFormat="1">
      <c r="Z8050" s="20"/>
      <c r="AK8050" s="20"/>
      <c r="BS8050" s="10"/>
    </row>
    <row r="8051" spans="26:71" s="4" customFormat="1">
      <c r="Z8051" s="20"/>
      <c r="AK8051" s="20"/>
      <c r="BS8051" s="10"/>
    </row>
    <row r="8052" spans="26:71" s="4" customFormat="1">
      <c r="Z8052" s="20"/>
      <c r="AK8052" s="20"/>
      <c r="BS8052" s="10"/>
    </row>
    <row r="8053" spans="26:71" s="4" customFormat="1">
      <c r="Z8053" s="20"/>
      <c r="AK8053" s="20"/>
      <c r="AL8053" s="20"/>
      <c r="BS8053" s="10"/>
    </row>
    <row r="8054" spans="26:71" s="4" customFormat="1">
      <c r="Z8054" s="20"/>
      <c r="AK8054" s="20"/>
      <c r="AL8054" s="20"/>
      <c r="BS8054" s="10"/>
    </row>
    <row r="8055" spans="26:71" s="4" customFormat="1">
      <c r="Z8055" s="20"/>
      <c r="AK8055" s="20"/>
      <c r="AL8055" s="20"/>
      <c r="BS8055" s="10"/>
    </row>
    <row r="8056" spans="26:71" s="4" customFormat="1">
      <c r="Z8056" s="20"/>
      <c r="AK8056" s="20"/>
      <c r="AL8056" s="20"/>
      <c r="BS8056" s="10"/>
    </row>
    <row r="8057" spans="26:71" s="4" customFormat="1">
      <c r="Z8057" s="20"/>
      <c r="AK8057" s="20"/>
      <c r="BS8057" s="10"/>
    </row>
    <row r="8058" spans="26:71" s="4" customFormat="1">
      <c r="Z8058" s="20"/>
      <c r="AK8058" s="20"/>
      <c r="AL8058" s="20"/>
      <c r="BS8058" s="10"/>
    </row>
    <row r="8059" spans="26:71" s="4" customFormat="1">
      <c r="Z8059" s="20"/>
      <c r="AK8059" s="20"/>
      <c r="AL8059" s="20"/>
      <c r="BS8059" s="10"/>
    </row>
    <row r="8060" spans="26:71" s="4" customFormat="1">
      <c r="Z8060" s="20"/>
      <c r="AK8060" s="20"/>
      <c r="AL8060" s="20"/>
      <c r="BS8060" s="10"/>
    </row>
    <row r="8061" spans="26:71" s="4" customFormat="1">
      <c r="Z8061" s="20"/>
      <c r="AK8061" s="20"/>
      <c r="AL8061" s="20"/>
      <c r="BS8061" s="10"/>
    </row>
    <row r="8062" spans="26:71" s="4" customFormat="1">
      <c r="Z8062" s="20"/>
      <c r="AK8062" s="20"/>
      <c r="AL8062" s="20"/>
      <c r="BS8062" s="10"/>
    </row>
    <row r="8063" spans="26:71" s="4" customFormat="1">
      <c r="Z8063" s="20"/>
      <c r="AK8063" s="20"/>
      <c r="AL8063" s="20"/>
      <c r="BS8063" s="10"/>
    </row>
    <row r="8064" spans="26:71" s="4" customFormat="1">
      <c r="Z8064" s="20"/>
      <c r="AK8064" s="20"/>
      <c r="AL8064" s="20"/>
      <c r="BS8064" s="10"/>
    </row>
    <row r="8065" spans="26:114" s="4" customFormat="1">
      <c r="Z8065" s="20"/>
      <c r="AK8065" s="20"/>
      <c r="AL8065" s="20"/>
      <c r="BS8065" s="10"/>
    </row>
    <row r="8066" spans="26:114" s="4" customFormat="1">
      <c r="Z8066" s="20"/>
      <c r="AK8066" s="20"/>
      <c r="AL8066" s="20"/>
      <c r="BS8066" s="10"/>
    </row>
    <row r="8067" spans="26:114" s="4" customFormat="1">
      <c r="Z8067" s="20"/>
      <c r="AK8067" s="20"/>
      <c r="AL8067" s="20"/>
      <c r="BS8067" s="10"/>
    </row>
    <row r="8068" spans="26:114" s="4" customFormat="1">
      <c r="Z8068" s="20"/>
      <c r="AK8068" s="20"/>
      <c r="AL8068" s="20"/>
      <c r="BS8068" s="10"/>
    </row>
    <row r="8069" spans="26:114" s="4" customFormat="1">
      <c r="Z8069" s="20"/>
      <c r="AK8069" s="20"/>
      <c r="AL8069" s="20"/>
      <c r="BS8069" s="10"/>
    </row>
    <row r="8070" spans="26:114" s="4" customFormat="1">
      <c r="Z8070" s="20"/>
      <c r="AK8070" s="20"/>
      <c r="AL8070" s="20"/>
      <c r="BS8070" s="10"/>
    </row>
    <row r="8071" spans="26:114" s="4" customFormat="1">
      <c r="Z8071" s="20"/>
      <c r="AK8071" s="20"/>
      <c r="AL8071" s="20"/>
      <c r="BS8071" s="10"/>
    </row>
    <row r="8072" spans="26:114" s="4" customFormat="1">
      <c r="Z8072" s="20"/>
      <c r="AK8072" s="20"/>
      <c r="AL8072" s="20"/>
      <c r="BS8072" s="10"/>
    </row>
    <row r="8073" spans="26:114" s="4" customFormat="1">
      <c r="Z8073" s="20"/>
      <c r="AK8073" s="20"/>
      <c r="AL8073" s="20"/>
      <c r="BS8073" s="10"/>
    </row>
    <row r="8074" spans="26:114" s="4" customFormat="1">
      <c r="Z8074" s="20"/>
      <c r="AK8074" s="20"/>
      <c r="AL8074" s="20"/>
      <c r="BS8074" s="10"/>
    </row>
    <row r="8075" spans="26:114" s="4" customFormat="1">
      <c r="Z8075" s="20"/>
      <c r="AK8075" s="20"/>
      <c r="AL8075" s="20"/>
      <c r="BS8075" s="10"/>
    </row>
    <row r="8076" spans="26:114" s="4" customFormat="1">
      <c r="Z8076" s="20"/>
      <c r="AK8076" s="20"/>
      <c r="AL8076" s="20"/>
      <c r="BS8076" s="10"/>
    </row>
    <row r="8077" spans="26:114" s="4" customFormat="1">
      <c r="Z8077" s="20"/>
      <c r="AK8077" s="20"/>
      <c r="BS8077" s="10"/>
      <c r="DJ8077" s="20"/>
    </row>
    <row r="8078" spans="26:114" s="4" customFormat="1">
      <c r="Z8078" s="20"/>
      <c r="AK8078" s="20"/>
      <c r="AL8078" s="20"/>
      <c r="BS8078" s="10"/>
    </row>
    <row r="8079" spans="26:114" s="4" customFormat="1">
      <c r="Z8079" s="20"/>
      <c r="AK8079" s="20"/>
      <c r="AL8079" s="20"/>
      <c r="BS8079" s="10"/>
    </row>
    <row r="8080" spans="26:114" s="4" customFormat="1">
      <c r="Z8080" s="20"/>
      <c r="AK8080" s="20"/>
      <c r="AL8080" s="20"/>
      <c r="BS8080" s="10"/>
    </row>
    <row r="8081" spans="26:71" s="4" customFormat="1">
      <c r="Z8081" s="20"/>
      <c r="AK8081" s="20"/>
      <c r="AL8081" s="20"/>
      <c r="BS8081" s="10"/>
    </row>
    <row r="8082" spans="26:71" s="4" customFormat="1">
      <c r="Z8082" s="20"/>
      <c r="AK8082" s="20"/>
      <c r="BS8082" s="10"/>
    </row>
    <row r="8083" spans="26:71" s="4" customFormat="1">
      <c r="Z8083" s="20"/>
      <c r="AK8083" s="20"/>
      <c r="AL8083" s="20"/>
      <c r="BS8083" s="10"/>
    </row>
    <row r="8084" spans="26:71" s="4" customFormat="1">
      <c r="Z8084" s="20"/>
      <c r="AK8084" s="20"/>
      <c r="AL8084" s="20"/>
      <c r="BS8084" s="10"/>
    </row>
    <row r="8085" spans="26:71" s="4" customFormat="1">
      <c r="Z8085" s="20"/>
      <c r="AK8085" s="20"/>
      <c r="AL8085" s="20"/>
      <c r="BS8085" s="10"/>
    </row>
    <row r="8086" spans="26:71" s="4" customFormat="1">
      <c r="Z8086" s="20"/>
      <c r="AK8086" s="20"/>
      <c r="AL8086" s="20"/>
      <c r="BS8086" s="10"/>
    </row>
    <row r="8087" spans="26:71" s="4" customFormat="1">
      <c r="Z8087" s="20"/>
      <c r="AK8087" s="20"/>
      <c r="AL8087" s="20"/>
      <c r="BS8087" s="10"/>
    </row>
    <row r="8088" spans="26:71" s="4" customFormat="1">
      <c r="Z8088" s="20"/>
      <c r="AK8088" s="20"/>
      <c r="AL8088" s="20"/>
      <c r="BS8088" s="10"/>
    </row>
    <row r="8089" spans="26:71" s="4" customFormat="1">
      <c r="Z8089" s="20"/>
      <c r="AK8089" s="20"/>
      <c r="AL8089" s="20"/>
      <c r="BS8089" s="10"/>
    </row>
    <row r="8090" spans="26:71" s="4" customFormat="1">
      <c r="Z8090" s="20"/>
      <c r="AK8090" s="20"/>
      <c r="BS8090" s="10"/>
    </row>
    <row r="8091" spans="26:71" s="4" customFormat="1">
      <c r="Z8091" s="20"/>
      <c r="AK8091" s="20"/>
      <c r="BS8091" s="10"/>
    </row>
    <row r="8092" spans="26:71" s="4" customFormat="1">
      <c r="Z8092" s="20"/>
      <c r="AK8092" s="20"/>
      <c r="AL8092" s="20"/>
      <c r="BS8092" s="10"/>
    </row>
    <row r="8093" spans="26:71" s="4" customFormat="1">
      <c r="Z8093" s="20"/>
      <c r="AK8093" s="20"/>
      <c r="AL8093" s="20"/>
      <c r="BS8093" s="10"/>
    </row>
    <row r="8094" spans="26:71" s="4" customFormat="1">
      <c r="Z8094" s="20"/>
      <c r="AK8094" s="20"/>
      <c r="AL8094" s="20"/>
      <c r="BS8094" s="10"/>
    </row>
    <row r="8095" spans="26:71" s="4" customFormat="1">
      <c r="Z8095" s="20"/>
      <c r="AK8095" s="20"/>
      <c r="AL8095" s="20"/>
      <c r="BS8095" s="10"/>
    </row>
    <row r="8096" spans="26:71" s="4" customFormat="1">
      <c r="Z8096" s="20"/>
      <c r="AK8096" s="20"/>
      <c r="AL8096" s="20"/>
      <c r="BS8096" s="10"/>
    </row>
    <row r="8097" spans="26:71" s="4" customFormat="1">
      <c r="Z8097" s="20"/>
      <c r="AK8097" s="20"/>
      <c r="AL8097" s="20"/>
      <c r="BS8097" s="10"/>
    </row>
    <row r="8098" spans="26:71" s="4" customFormat="1">
      <c r="Z8098" s="20"/>
      <c r="AK8098" s="20"/>
      <c r="AL8098" s="20"/>
      <c r="BS8098" s="10"/>
    </row>
    <row r="8099" spans="26:71" s="4" customFormat="1">
      <c r="Z8099" s="20"/>
      <c r="AK8099" s="20"/>
      <c r="AL8099" s="20"/>
      <c r="BS8099" s="10"/>
    </row>
    <row r="8100" spans="26:71" s="4" customFormat="1">
      <c r="Z8100" s="20"/>
      <c r="AK8100" s="20"/>
      <c r="AL8100" s="20"/>
      <c r="BS8100" s="10"/>
    </row>
    <row r="8101" spans="26:71" s="4" customFormat="1">
      <c r="Z8101" s="20"/>
      <c r="AK8101" s="20"/>
      <c r="AL8101" s="20"/>
      <c r="BS8101" s="10"/>
    </row>
    <row r="8102" spans="26:71" s="4" customFormat="1">
      <c r="Z8102" s="20"/>
      <c r="AK8102" s="20"/>
      <c r="AL8102" s="20"/>
      <c r="BS8102" s="10"/>
    </row>
    <row r="8103" spans="26:71" s="4" customFormat="1">
      <c r="Z8103" s="20"/>
      <c r="AK8103" s="20"/>
      <c r="AL8103" s="20"/>
      <c r="BS8103" s="10"/>
    </row>
    <row r="8104" spans="26:71" s="4" customFormat="1">
      <c r="Z8104" s="20"/>
      <c r="AK8104" s="20"/>
      <c r="BS8104" s="10"/>
    </row>
    <row r="8105" spans="26:71" s="4" customFormat="1">
      <c r="Z8105" s="20"/>
      <c r="AK8105" s="20"/>
      <c r="AL8105" s="20"/>
      <c r="BS8105" s="10"/>
    </row>
    <row r="8106" spans="26:71" s="4" customFormat="1">
      <c r="Z8106" s="20"/>
      <c r="AK8106" s="20"/>
      <c r="AL8106" s="20"/>
      <c r="BS8106" s="10"/>
    </row>
    <row r="8107" spans="26:71" s="4" customFormat="1">
      <c r="Z8107" s="20"/>
      <c r="AK8107" s="20"/>
      <c r="AL8107" s="20"/>
      <c r="BS8107" s="10"/>
    </row>
    <row r="8108" spans="26:71" s="4" customFormat="1">
      <c r="Z8108" s="20"/>
      <c r="AK8108" s="20"/>
      <c r="AL8108" s="20"/>
      <c r="BS8108" s="10"/>
    </row>
    <row r="8109" spans="26:71" s="4" customFormat="1">
      <c r="Z8109" s="20"/>
      <c r="AK8109" s="20"/>
      <c r="AL8109" s="20"/>
      <c r="BS8109" s="10"/>
    </row>
    <row r="8110" spans="26:71" s="4" customFormat="1">
      <c r="Z8110" s="20"/>
      <c r="AK8110" s="20"/>
      <c r="AL8110" s="20"/>
      <c r="BS8110" s="10"/>
    </row>
    <row r="8111" spans="26:71" s="4" customFormat="1">
      <c r="Z8111" s="20"/>
      <c r="AK8111" s="20"/>
      <c r="AL8111" s="20"/>
      <c r="BS8111" s="10"/>
    </row>
    <row r="8112" spans="26:71" s="4" customFormat="1">
      <c r="Z8112" s="20"/>
      <c r="AK8112" s="20"/>
      <c r="AL8112" s="20"/>
      <c r="BS8112" s="10"/>
    </row>
    <row r="8113" spans="26:114" s="4" customFormat="1">
      <c r="Z8113" s="20"/>
      <c r="AK8113" s="20"/>
      <c r="BS8113" s="10"/>
    </row>
    <row r="8114" spans="26:114" s="4" customFormat="1">
      <c r="Z8114" s="20"/>
      <c r="AK8114" s="20"/>
      <c r="AL8114" s="20"/>
      <c r="BS8114" s="10"/>
    </row>
    <row r="8115" spans="26:114" s="4" customFormat="1">
      <c r="Z8115" s="20"/>
      <c r="AK8115" s="20"/>
      <c r="AL8115" s="20"/>
      <c r="BS8115" s="10"/>
    </row>
    <row r="8116" spans="26:114" s="4" customFormat="1">
      <c r="Z8116" s="20"/>
      <c r="AK8116" s="20"/>
      <c r="AL8116" s="20"/>
      <c r="BS8116" s="10"/>
    </row>
    <row r="8117" spans="26:114" s="4" customFormat="1">
      <c r="Z8117" s="20"/>
      <c r="AK8117" s="20"/>
      <c r="BS8117" s="10"/>
    </row>
    <row r="8118" spans="26:114" s="4" customFormat="1">
      <c r="Z8118" s="20"/>
      <c r="AK8118" s="20"/>
      <c r="AL8118" s="20"/>
      <c r="BS8118" s="10"/>
    </row>
    <row r="8119" spans="26:114" s="4" customFormat="1">
      <c r="Z8119" s="20"/>
      <c r="AK8119" s="20"/>
      <c r="BS8119" s="10"/>
      <c r="DJ8119" s="20"/>
    </row>
    <row r="8120" spans="26:114" s="4" customFormat="1">
      <c r="Z8120" s="20"/>
      <c r="AK8120" s="20"/>
      <c r="BS8120" s="10"/>
    </row>
    <row r="8121" spans="26:114" s="4" customFormat="1">
      <c r="Z8121" s="20"/>
      <c r="AK8121" s="20"/>
      <c r="BS8121" s="10"/>
    </row>
    <row r="8122" spans="26:114" s="4" customFormat="1">
      <c r="Z8122" s="20"/>
      <c r="AK8122" s="20"/>
      <c r="BS8122" s="10"/>
    </row>
    <row r="8123" spans="26:114" s="4" customFormat="1">
      <c r="Z8123" s="20"/>
      <c r="AK8123" s="20"/>
      <c r="BS8123" s="10"/>
    </row>
    <row r="8124" spans="26:114" s="4" customFormat="1">
      <c r="Z8124" s="20"/>
      <c r="AK8124" s="20"/>
      <c r="BS8124" s="10"/>
    </row>
    <row r="8125" spans="26:114" s="4" customFormat="1">
      <c r="Z8125" s="20"/>
      <c r="AK8125" s="20"/>
      <c r="BS8125" s="10"/>
    </row>
    <row r="8126" spans="26:114" s="4" customFormat="1">
      <c r="Z8126" s="20"/>
      <c r="AK8126" s="20"/>
      <c r="BS8126" s="10"/>
    </row>
    <row r="8127" spans="26:114" s="4" customFormat="1">
      <c r="Z8127" s="20"/>
      <c r="AK8127" s="20"/>
      <c r="BS8127" s="10"/>
    </row>
    <row r="8128" spans="26:114" s="4" customFormat="1">
      <c r="Z8128" s="20"/>
      <c r="AK8128" s="20"/>
      <c r="BS8128" s="10"/>
    </row>
    <row r="8129" spans="26:114" s="4" customFormat="1">
      <c r="Z8129" s="20"/>
      <c r="AK8129" s="20"/>
      <c r="BS8129" s="10"/>
    </row>
    <row r="8130" spans="26:114" s="4" customFormat="1">
      <c r="Z8130" s="20"/>
      <c r="AK8130" s="20"/>
      <c r="BS8130" s="10"/>
    </row>
    <row r="8131" spans="26:114" s="4" customFormat="1">
      <c r="Z8131" s="20"/>
      <c r="AK8131" s="20"/>
      <c r="BS8131" s="10"/>
    </row>
    <row r="8132" spans="26:114" s="4" customFormat="1">
      <c r="Z8132" s="20"/>
      <c r="AK8132" s="20"/>
      <c r="BS8132" s="10"/>
    </row>
    <row r="8133" spans="26:114" s="4" customFormat="1">
      <c r="Z8133" s="20"/>
      <c r="AK8133" s="20"/>
      <c r="BS8133" s="10"/>
    </row>
    <row r="8134" spans="26:114" s="4" customFormat="1">
      <c r="Z8134" s="20"/>
      <c r="AK8134" s="20"/>
      <c r="BS8134" s="10"/>
    </row>
    <row r="8135" spans="26:114" s="4" customFormat="1">
      <c r="Z8135" s="20"/>
      <c r="AK8135" s="20"/>
      <c r="BS8135" s="10"/>
    </row>
    <row r="8136" spans="26:114" s="4" customFormat="1">
      <c r="Z8136" s="20"/>
      <c r="AK8136" s="20"/>
      <c r="AL8136" s="20"/>
      <c r="BS8136" s="10"/>
    </row>
    <row r="8137" spans="26:114" s="4" customFormat="1">
      <c r="Z8137" s="20"/>
      <c r="AK8137" s="20"/>
      <c r="AL8137" s="20"/>
      <c r="BS8137" s="10"/>
      <c r="DJ8137" s="20"/>
    </row>
    <row r="8138" spans="26:114" s="4" customFormat="1">
      <c r="Z8138" s="20"/>
      <c r="AK8138" s="20"/>
      <c r="BS8138" s="10"/>
    </row>
    <row r="8139" spans="26:114" s="4" customFormat="1">
      <c r="Z8139" s="20"/>
      <c r="AK8139" s="20"/>
      <c r="BS8139" s="10"/>
    </row>
    <row r="8140" spans="26:114" s="4" customFormat="1">
      <c r="Z8140" s="20"/>
      <c r="AK8140" s="20"/>
      <c r="AL8140" s="20"/>
      <c r="BS8140" s="10"/>
    </row>
    <row r="8141" spans="26:114" s="4" customFormat="1">
      <c r="Z8141" s="20"/>
      <c r="AK8141" s="20"/>
      <c r="AL8141" s="20"/>
      <c r="BS8141" s="10"/>
    </row>
    <row r="8142" spans="26:114" s="4" customFormat="1">
      <c r="Z8142" s="20"/>
      <c r="AK8142" s="20"/>
      <c r="AL8142" s="20"/>
      <c r="BS8142" s="10"/>
    </row>
    <row r="8143" spans="26:114" s="4" customFormat="1">
      <c r="Z8143" s="20"/>
      <c r="AK8143" s="20"/>
      <c r="AL8143" s="20"/>
      <c r="BS8143" s="10"/>
    </row>
    <row r="8144" spans="26:114" s="4" customFormat="1">
      <c r="Z8144" s="20"/>
      <c r="AK8144" s="20"/>
      <c r="AL8144" s="20"/>
      <c r="BS8144" s="10"/>
    </row>
    <row r="8145" spans="26:71" s="4" customFormat="1">
      <c r="Z8145" s="20"/>
      <c r="AK8145" s="20"/>
      <c r="AL8145" s="20"/>
      <c r="BS8145" s="10"/>
    </row>
    <row r="8146" spans="26:71" s="4" customFormat="1">
      <c r="Z8146" s="20"/>
      <c r="AK8146" s="20"/>
      <c r="AL8146" s="20"/>
      <c r="BS8146" s="10"/>
    </row>
    <row r="8147" spans="26:71" s="4" customFormat="1">
      <c r="Z8147" s="20"/>
      <c r="AK8147" s="20"/>
      <c r="AL8147" s="20"/>
      <c r="BS8147" s="10"/>
    </row>
    <row r="8148" spans="26:71" s="4" customFormat="1">
      <c r="Z8148" s="20"/>
      <c r="AK8148" s="20"/>
      <c r="AL8148" s="20"/>
      <c r="BS8148" s="10"/>
    </row>
    <row r="8149" spans="26:71" s="4" customFormat="1">
      <c r="Z8149" s="20"/>
      <c r="AK8149" s="20"/>
      <c r="AL8149" s="20"/>
      <c r="BS8149" s="10"/>
    </row>
    <row r="8150" spans="26:71" s="4" customFormat="1">
      <c r="Z8150" s="20"/>
      <c r="AK8150" s="20"/>
      <c r="AL8150" s="20"/>
      <c r="BS8150" s="10"/>
    </row>
    <row r="8151" spans="26:71" s="4" customFormat="1">
      <c r="Z8151" s="20"/>
      <c r="AK8151" s="20"/>
      <c r="AL8151" s="20"/>
      <c r="BS8151" s="10"/>
    </row>
    <row r="8152" spans="26:71" s="4" customFormat="1">
      <c r="Z8152" s="20"/>
      <c r="AK8152" s="20"/>
      <c r="AL8152" s="20"/>
      <c r="BS8152" s="10"/>
    </row>
    <row r="8153" spans="26:71" s="4" customFormat="1">
      <c r="Z8153" s="20"/>
      <c r="AK8153" s="20"/>
      <c r="AL8153" s="20"/>
      <c r="BS8153" s="10"/>
    </row>
    <row r="8154" spans="26:71" s="4" customFormat="1">
      <c r="Z8154" s="20"/>
      <c r="AK8154" s="20"/>
      <c r="AL8154" s="20"/>
      <c r="BS8154" s="10"/>
    </row>
    <row r="8155" spans="26:71" s="4" customFormat="1">
      <c r="Z8155" s="20"/>
      <c r="AK8155" s="20"/>
      <c r="AL8155" s="20"/>
      <c r="BS8155" s="10"/>
    </row>
    <row r="8156" spans="26:71" s="4" customFormat="1">
      <c r="Z8156" s="20"/>
      <c r="AK8156" s="20"/>
      <c r="AL8156" s="20"/>
      <c r="BS8156" s="10"/>
    </row>
    <row r="8157" spans="26:71" s="4" customFormat="1">
      <c r="Z8157" s="20"/>
      <c r="AK8157" s="20"/>
      <c r="AL8157" s="20"/>
      <c r="BS8157" s="10"/>
    </row>
    <row r="8158" spans="26:71" s="4" customFormat="1">
      <c r="Z8158" s="20"/>
      <c r="AK8158" s="20"/>
      <c r="AL8158" s="20"/>
      <c r="BS8158" s="10"/>
    </row>
    <row r="8159" spans="26:71" s="4" customFormat="1">
      <c r="Z8159" s="20"/>
      <c r="AK8159" s="20"/>
      <c r="AL8159" s="20"/>
      <c r="BS8159" s="10"/>
    </row>
    <row r="8160" spans="26:71" s="4" customFormat="1">
      <c r="Z8160" s="20"/>
      <c r="AK8160" s="20"/>
      <c r="AL8160" s="20"/>
      <c r="BS8160" s="10"/>
    </row>
    <row r="8161" spans="26:114" s="4" customFormat="1">
      <c r="Z8161" s="20"/>
      <c r="AK8161" s="20"/>
      <c r="BS8161" s="10"/>
    </row>
    <row r="8162" spans="26:114" s="4" customFormat="1">
      <c r="Z8162" s="20"/>
      <c r="AK8162" s="20"/>
      <c r="AL8162" s="20"/>
      <c r="BS8162" s="10"/>
    </row>
    <row r="8163" spans="26:114" s="4" customFormat="1">
      <c r="Z8163" s="20"/>
      <c r="AK8163" s="20"/>
      <c r="AL8163" s="20"/>
      <c r="BS8163" s="10"/>
    </row>
    <row r="8164" spans="26:114" s="4" customFormat="1">
      <c r="Z8164" s="20"/>
      <c r="AK8164" s="20"/>
      <c r="AL8164" s="20"/>
      <c r="BS8164" s="10"/>
    </row>
    <row r="8165" spans="26:114" s="4" customFormat="1">
      <c r="Z8165" s="20"/>
      <c r="AK8165" s="20"/>
      <c r="AL8165" s="20"/>
      <c r="BS8165" s="10"/>
    </row>
    <row r="8166" spans="26:114" s="4" customFormat="1">
      <c r="Z8166" s="20"/>
      <c r="AK8166" s="20"/>
      <c r="AL8166" s="20"/>
      <c r="BS8166" s="10"/>
    </row>
    <row r="8167" spans="26:114" s="4" customFormat="1">
      <c r="Z8167" s="20"/>
      <c r="AK8167" s="20"/>
      <c r="BS8167" s="10"/>
    </row>
    <row r="8168" spans="26:114" s="4" customFormat="1">
      <c r="Z8168" s="20"/>
      <c r="AK8168" s="20"/>
      <c r="AL8168" s="20"/>
      <c r="BS8168" s="10"/>
    </row>
    <row r="8169" spans="26:114" s="4" customFormat="1">
      <c r="Z8169" s="20"/>
      <c r="AK8169" s="20"/>
      <c r="AL8169" s="20"/>
      <c r="BS8169" s="10"/>
      <c r="DJ8169" s="20"/>
    </row>
    <row r="8170" spans="26:114" s="4" customFormat="1">
      <c r="Z8170" s="20"/>
      <c r="AK8170" s="20"/>
      <c r="AL8170" s="20"/>
      <c r="BS8170" s="10"/>
    </row>
    <row r="8171" spans="26:114" s="4" customFormat="1">
      <c r="Z8171" s="20"/>
      <c r="AK8171" s="20"/>
      <c r="AL8171" s="20"/>
      <c r="BS8171" s="10"/>
    </row>
    <row r="8172" spans="26:114" s="4" customFormat="1">
      <c r="Z8172" s="20"/>
      <c r="AK8172" s="20"/>
      <c r="AL8172" s="20"/>
      <c r="BS8172" s="10"/>
    </row>
    <row r="8173" spans="26:114" s="4" customFormat="1">
      <c r="Z8173" s="20"/>
      <c r="AK8173" s="20"/>
      <c r="AL8173" s="20"/>
      <c r="BS8173" s="10"/>
    </row>
    <row r="8174" spans="26:114" s="4" customFormat="1">
      <c r="Z8174" s="20"/>
      <c r="AK8174" s="20"/>
      <c r="AL8174" s="20"/>
      <c r="BS8174" s="10"/>
    </row>
    <row r="8175" spans="26:114" s="4" customFormat="1">
      <c r="Z8175" s="20"/>
      <c r="AK8175" s="20"/>
      <c r="AL8175" s="20"/>
      <c r="BS8175" s="10"/>
      <c r="DJ8175" s="20"/>
    </row>
    <row r="8176" spans="26:114" s="4" customFormat="1">
      <c r="Z8176" s="20"/>
      <c r="AK8176" s="20"/>
      <c r="AL8176" s="20"/>
      <c r="BS8176" s="10"/>
      <c r="DJ8176" s="20"/>
    </row>
    <row r="8177" spans="26:114" s="4" customFormat="1">
      <c r="Z8177" s="20"/>
      <c r="AK8177" s="20"/>
      <c r="AL8177" s="20"/>
      <c r="BS8177" s="10"/>
      <c r="DJ8177" s="20"/>
    </row>
    <row r="8178" spans="26:114" s="4" customFormat="1">
      <c r="Z8178" s="20"/>
      <c r="AK8178" s="20"/>
      <c r="AL8178" s="20"/>
      <c r="BS8178" s="10"/>
      <c r="DJ8178" s="20"/>
    </row>
    <row r="8179" spans="26:114" s="4" customFormat="1">
      <c r="Z8179" s="20"/>
      <c r="AK8179" s="20"/>
      <c r="AL8179" s="20"/>
      <c r="BS8179" s="10"/>
    </row>
    <row r="8180" spans="26:114" s="4" customFormat="1">
      <c r="Z8180" s="20"/>
      <c r="AK8180" s="20"/>
      <c r="AL8180" s="20"/>
      <c r="BS8180" s="10"/>
    </row>
    <row r="8181" spans="26:114" s="4" customFormat="1">
      <c r="Z8181" s="20"/>
      <c r="AK8181" s="20"/>
      <c r="AL8181" s="20"/>
      <c r="BS8181" s="10"/>
    </row>
    <row r="8182" spans="26:114" s="4" customFormat="1">
      <c r="Z8182" s="20"/>
      <c r="AK8182" s="20"/>
      <c r="AL8182" s="20"/>
      <c r="BS8182" s="10"/>
    </row>
    <row r="8183" spans="26:114" s="4" customFormat="1">
      <c r="Z8183" s="20"/>
      <c r="AK8183" s="20"/>
      <c r="AL8183" s="20"/>
      <c r="BS8183" s="10"/>
    </row>
    <row r="8184" spans="26:114" s="4" customFormat="1">
      <c r="Z8184" s="20"/>
      <c r="AK8184" s="20"/>
      <c r="AL8184" s="20"/>
      <c r="BS8184" s="10"/>
    </row>
    <row r="8185" spans="26:114" s="4" customFormat="1">
      <c r="Z8185" s="20"/>
      <c r="AK8185" s="20"/>
      <c r="AL8185" s="20"/>
      <c r="BS8185" s="10"/>
    </row>
    <row r="8186" spans="26:114" s="4" customFormat="1">
      <c r="Z8186" s="20"/>
      <c r="AK8186" s="20"/>
      <c r="AL8186" s="20"/>
      <c r="BS8186" s="10"/>
    </row>
    <row r="8187" spans="26:114" s="4" customFormat="1">
      <c r="Z8187" s="20"/>
      <c r="AK8187" s="20"/>
      <c r="BS8187" s="10"/>
    </row>
    <row r="8188" spans="26:114" s="4" customFormat="1">
      <c r="Z8188" s="20"/>
      <c r="AK8188" s="20"/>
      <c r="AL8188" s="20"/>
      <c r="BS8188" s="10"/>
    </row>
    <row r="8189" spans="26:114" s="4" customFormat="1">
      <c r="Z8189" s="20"/>
      <c r="AK8189" s="20"/>
      <c r="AL8189" s="20"/>
      <c r="BS8189" s="10"/>
    </row>
    <row r="8190" spans="26:114" s="4" customFormat="1">
      <c r="Z8190" s="20"/>
      <c r="AK8190" s="20"/>
      <c r="BS8190" s="10"/>
    </row>
    <row r="8191" spans="26:114" s="4" customFormat="1">
      <c r="Z8191" s="20"/>
      <c r="AK8191" s="20"/>
      <c r="BS8191" s="10"/>
    </row>
    <row r="8192" spans="26:114" s="4" customFormat="1">
      <c r="Z8192" s="20"/>
      <c r="AK8192" s="20"/>
      <c r="BS8192" s="10"/>
    </row>
    <row r="8193" spans="26:71" s="4" customFormat="1">
      <c r="Z8193" s="20"/>
      <c r="AK8193" s="20"/>
      <c r="BS8193" s="10"/>
    </row>
    <row r="8194" spans="26:71" s="4" customFormat="1">
      <c r="Z8194" s="20"/>
      <c r="AK8194" s="20"/>
      <c r="AL8194" s="20"/>
      <c r="BS8194" s="10"/>
    </row>
    <row r="8195" spans="26:71" s="4" customFormat="1">
      <c r="Z8195" s="20"/>
      <c r="AK8195" s="20"/>
      <c r="AL8195" s="20"/>
      <c r="BS8195" s="10"/>
    </row>
    <row r="8196" spans="26:71" s="4" customFormat="1">
      <c r="Z8196" s="20"/>
      <c r="AK8196" s="20"/>
      <c r="AL8196" s="20"/>
      <c r="BS8196" s="10"/>
    </row>
    <row r="8197" spans="26:71" s="4" customFormat="1">
      <c r="Z8197" s="20"/>
      <c r="AK8197" s="20"/>
      <c r="AL8197" s="20"/>
      <c r="BS8197" s="10"/>
    </row>
    <row r="8198" spans="26:71" s="4" customFormat="1">
      <c r="Z8198" s="20"/>
      <c r="AK8198" s="20"/>
      <c r="AL8198" s="20"/>
      <c r="BS8198" s="10"/>
    </row>
    <row r="8199" spans="26:71" s="4" customFormat="1">
      <c r="Z8199" s="20"/>
      <c r="AK8199" s="20"/>
      <c r="AL8199" s="20"/>
      <c r="BS8199" s="10"/>
    </row>
    <row r="8200" spans="26:71" s="4" customFormat="1">
      <c r="Z8200" s="20"/>
      <c r="AK8200" s="20"/>
      <c r="AL8200" s="20"/>
      <c r="BS8200" s="10"/>
    </row>
    <row r="8201" spans="26:71" s="4" customFormat="1">
      <c r="Z8201" s="20"/>
      <c r="AK8201" s="20"/>
      <c r="AL8201" s="20"/>
      <c r="BS8201" s="10"/>
    </row>
    <row r="8202" spans="26:71" s="4" customFormat="1">
      <c r="Z8202" s="20"/>
      <c r="AK8202" s="20"/>
      <c r="AL8202" s="20"/>
      <c r="BS8202" s="10"/>
    </row>
    <row r="8203" spans="26:71" s="4" customFormat="1">
      <c r="Z8203" s="20"/>
      <c r="AK8203" s="20"/>
      <c r="AL8203" s="20"/>
      <c r="BS8203" s="10"/>
    </row>
    <row r="8204" spans="26:71" s="4" customFormat="1">
      <c r="Z8204" s="20"/>
      <c r="AK8204" s="20"/>
      <c r="AL8204" s="20"/>
      <c r="BS8204" s="10"/>
    </row>
    <row r="8205" spans="26:71" s="4" customFormat="1">
      <c r="Z8205" s="20"/>
      <c r="AK8205" s="20"/>
      <c r="BS8205" s="10"/>
    </row>
    <row r="8206" spans="26:71" s="4" customFormat="1">
      <c r="Z8206" s="20"/>
      <c r="AK8206" s="20"/>
      <c r="BS8206" s="10"/>
    </row>
    <row r="8207" spans="26:71" s="4" customFormat="1">
      <c r="Z8207" s="20"/>
      <c r="AK8207" s="20"/>
      <c r="BS8207" s="10"/>
    </row>
    <row r="8208" spans="26:71" s="4" customFormat="1">
      <c r="Z8208" s="20"/>
      <c r="AK8208" s="20"/>
      <c r="BS8208" s="10"/>
    </row>
    <row r="8209" spans="26:71" s="4" customFormat="1">
      <c r="Z8209" s="20"/>
      <c r="AK8209" s="20"/>
      <c r="BS8209" s="10"/>
    </row>
    <row r="8210" spans="26:71" s="4" customFormat="1">
      <c r="Z8210" s="20"/>
      <c r="AK8210" s="20"/>
      <c r="BS8210" s="10"/>
    </row>
    <row r="8211" spans="26:71" s="4" customFormat="1">
      <c r="Z8211" s="20"/>
      <c r="AK8211" s="20"/>
      <c r="AL8211" s="20"/>
      <c r="BS8211" s="10"/>
    </row>
    <row r="8212" spans="26:71" s="4" customFormat="1">
      <c r="Z8212" s="20"/>
      <c r="AK8212" s="20"/>
      <c r="BS8212" s="10"/>
    </row>
    <row r="8213" spans="26:71" s="4" customFormat="1">
      <c r="Z8213" s="20"/>
      <c r="AK8213" s="20"/>
      <c r="BS8213" s="10"/>
    </row>
    <row r="8214" spans="26:71" s="4" customFormat="1">
      <c r="Z8214" s="20"/>
      <c r="AK8214" s="20"/>
      <c r="BS8214" s="10"/>
    </row>
    <row r="8215" spans="26:71" s="4" customFormat="1">
      <c r="Z8215" s="20"/>
      <c r="AK8215" s="20"/>
      <c r="BS8215" s="10"/>
    </row>
    <row r="8216" spans="26:71" s="4" customFormat="1">
      <c r="Z8216" s="20"/>
      <c r="AK8216" s="20"/>
      <c r="BS8216" s="10"/>
    </row>
    <row r="8217" spans="26:71" s="4" customFormat="1">
      <c r="Z8217" s="20"/>
      <c r="AK8217" s="20"/>
      <c r="BS8217" s="10"/>
    </row>
    <row r="8218" spans="26:71" s="4" customFormat="1">
      <c r="Z8218" s="20"/>
      <c r="AK8218" s="20"/>
      <c r="BS8218" s="10"/>
    </row>
    <row r="8219" spans="26:71" s="4" customFormat="1">
      <c r="Z8219" s="20"/>
      <c r="AK8219" s="20"/>
      <c r="BS8219" s="10"/>
    </row>
    <row r="8220" spans="26:71" s="4" customFormat="1">
      <c r="Z8220" s="20"/>
      <c r="AK8220" s="20"/>
      <c r="BS8220" s="10"/>
    </row>
    <row r="8221" spans="26:71" s="4" customFormat="1">
      <c r="Z8221" s="20"/>
      <c r="AK8221" s="20"/>
      <c r="AL8221" s="20"/>
      <c r="BS8221" s="10"/>
    </row>
    <row r="8222" spans="26:71" s="4" customFormat="1">
      <c r="Z8222" s="20"/>
      <c r="AK8222" s="20"/>
      <c r="BS8222" s="10"/>
    </row>
    <row r="8223" spans="26:71" s="4" customFormat="1">
      <c r="Z8223" s="20"/>
      <c r="AK8223" s="20"/>
      <c r="AL8223" s="20"/>
      <c r="BS8223" s="10"/>
    </row>
    <row r="8224" spans="26:71" s="4" customFormat="1">
      <c r="Z8224" s="20"/>
      <c r="AK8224" s="20"/>
      <c r="AL8224" s="20"/>
      <c r="BS8224" s="10"/>
    </row>
    <row r="8225" spans="26:71" s="4" customFormat="1">
      <c r="Z8225" s="20"/>
      <c r="AK8225" s="20"/>
      <c r="BS8225" s="10"/>
    </row>
    <row r="8226" spans="26:71" s="4" customFormat="1">
      <c r="Z8226" s="20"/>
      <c r="AK8226" s="20"/>
      <c r="BS8226" s="10"/>
    </row>
    <row r="8227" spans="26:71" s="4" customFormat="1">
      <c r="Z8227" s="20"/>
      <c r="AK8227" s="20"/>
      <c r="AL8227" s="20"/>
      <c r="BS8227" s="10"/>
    </row>
    <row r="8228" spans="26:71" s="4" customFormat="1">
      <c r="Z8228" s="20"/>
      <c r="AK8228" s="20"/>
      <c r="AL8228" s="20"/>
      <c r="BS8228" s="10"/>
    </row>
    <row r="8229" spans="26:71" s="4" customFormat="1">
      <c r="Z8229" s="20"/>
      <c r="AK8229" s="20"/>
      <c r="BS8229" s="10"/>
    </row>
    <row r="8230" spans="26:71" s="4" customFormat="1">
      <c r="Z8230" s="20"/>
      <c r="AK8230" s="20"/>
      <c r="BS8230" s="10"/>
    </row>
    <row r="8231" spans="26:71" s="4" customFormat="1">
      <c r="Z8231" s="20"/>
      <c r="AK8231" s="20"/>
      <c r="BS8231" s="10"/>
    </row>
    <row r="8232" spans="26:71" s="4" customFormat="1">
      <c r="Z8232" s="20"/>
      <c r="AK8232" s="20"/>
      <c r="BS8232" s="10"/>
    </row>
    <row r="8233" spans="26:71" s="4" customFormat="1">
      <c r="Z8233" s="20"/>
      <c r="AK8233" s="20"/>
      <c r="BS8233" s="10"/>
    </row>
    <row r="8234" spans="26:71" s="4" customFormat="1">
      <c r="Z8234" s="20"/>
      <c r="AK8234" s="20"/>
      <c r="AL8234" s="20"/>
      <c r="BS8234" s="10"/>
    </row>
    <row r="8235" spans="26:71" s="4" customFormat="1">
      <c r="Z8235" s="20"/>
      <c r="AK8235" s="20"/>
      <c r="BS8235" s="10"/>
    </row>
    <row r="8236" spans="26:71" s="4" customFormat="1">
      <c r="Z8236" s="20"/>
      <c r="AK8236" s="20"/>
      <c r="AL8236" s="20"/>
      <c r="BS8236" s="10"/>
    </row>
    <row r="8237" spans="26:71" s="4" customFormat="1">
      <c r="Z8237" s="20"/>
      <c r="AK8237" s="20"/>
      <c r="AL8237" s="20"/>
      <c r="BS8237" s="10"/>
    </row>
    <row r="8238" spans="26:71" s="4" customFormat="1">
      <c r="Z8238" s="20"/>
      <c r="AK8238" s="20"/>
      <c r="BS8238" s="10"/>
    </row>
    <row r="8239" spans="26:71" s="4" customFormat="1">
      <c r="Z8239" s="20"/>
      <c r="AK8239" s="20"/>
      <c r="AL8239" s="20"/>
      <c r="BS8239" s="10"/>
    </row>
    <row r="8240" spans="26:71" s="4" customFormat="1">
      <c r="Z8240" s="20"/>
      <c r="AK8240" s="20"/>
      <c r="BS8240" s="10"/>
    </row>
    <row r="8241" spans="26:71" s="4" customFormat="1">
      <c r="Z8241" s="20"/>
      <c r="AK8241" s="20"/>
      <c r="BS8241" s="10"/>
    </row>
    <row r="8242" spans="26:71" s="4" customFormat="1">
      <c r="Z8242" s="20"/>
      <c r="AK8242" s="20"/>
      <c r="AL8242" s="20"/>
      <c r="BS8242" s="10"/>
    </row>
    <row r="8243" spans="26:71" s="4" customFormat="1">
      <c r="Z8243" s="20"/>
      <c r="AK8243" s="20"/>
      <c r="BS8243" s="10"/>
    </row>
    <row r="8244" spans="26:71" s="4" customFormat="1">
      <c r="Z8244" s="20"/>
      <c r="AK8244" s="20"/>
      <c r="AL8244" s="20"/>
      <c r="BS8244" s="10"/>
    </row>
    <row r="8245" spans="26:71" s="4" customFormat="1">
      <c r="Z8245" s="20"/>
      <c r="AK8245" s="20"/>
      <c r="AL8245" s="20"/>
      <c r="BS8245" s="10"/>
    </row>
    <row r="8246" spans="26:71" s="4" customFormat="1">
      <c r="Z8246" s="20"/>
      <c r="AK8246" s="20"/>
      <c r="BS8246" s="10"/>
    </row>
    <row r="8247" spans="26:71" s="4" customFormat="1">
      <c r="Z8247" s="20"/>
      <c r="AK8247" s="20"/>
      <c r="BS8247" s="10"/>
    </row>
    <row r="8248" spans="26:71" s="4" customFormat="1">
      <c r="Z8248" s="20"/>
      <c r="AK8248" s="20"/>
      <c r="AL8248" s="20"/>
      <c r="BS8248" s="10"/>
    </row>
    <row r="8249" spans="26:71" s="4" customFormat="1">
      <c r="Z8249" s="20"/>
      <c r="AK8249" s="20"/>
      <c r="AL8249" s="20"/>
      <c r="BS8249" s="10"/>
    </row>
    <row r="8250" spans="26:71" s="4" customFormat="1">
      <c r="Z8250" s="20"/>
      <c r="AK8250" s="20"/>
      <c r="BS8250" s="10"/>
    </row>
    <row r="8251" spans="26:71" s="4" customFormat="1">
      <c r="Z8251" s="20"/>
      <c r="AK8251" s="20"/>
      <c r="BS8251" s="10"/>
    </row>
    <row r="8252" spans="26:71" s="4" customFormat="1">
      <c r="Z8252" s="20"/>
      <c r="AK8252" s="20"/>
      <c r="BS8252" s="10"/>
    </row>
    <row r="8253" spans="26:71" s="4" customFormat="1">
      <c r="Z8253" s="20"/>
      <c r="AK8253" s="20"/>
      <c r="BS8253" s="10"/>
    </row>
    <row r="8254" spans="26:71" s="4" customFormat="1">
      <c r="Z8254" s="20"/>
      <c r="AK8254" s="20"/>
      <c r="BS8254" s="10"/>
    </row>
    <row r="8255" spans="26:71" s="4" customFormat="1">
      <c r="Z8255" s="20"/>
      <c r="AK8255" s="20"/>
      <c r="BS8255" s="10"/>
    </row>
    <row r="8256" spans="26:71" s="4" customFormat="1">
      <c r="Z8256" s="20"/>
      <c r="AK8256" s="20"/>
      <c r="BS8256" s="10"/>
    </row>
    <row r="8257" spans="26:71" s="4" customFormat="1">
      <c r="Z8257" s="20"/>
      <c r="AK8257" s="20"/>
      <c r="BS8257" s="10"/>
    </row>
    <row r="8258" spans="26:71" s="4" customFormat="1">
      <c r="Z8258" s="20"/>
      <c r="AK8258" s="20"/>
      <c r="BS8258" s="10"/>
    </row>
    <row r="8259" spans="26:71" s="4" customFormat="1">
      <c r="Z8259" s="20"/>
      <c r="AK8259" s="20"/>
      <c r="AL8259" s="20"/>
      <c r="BS8259" s="10"/>
    </row>
    <row r="8260" spans="26:71" s="4" customFormat="1">
      <c r="Z8260" s="20"/>
      <c r="AK8260" s="20"/>
      <c r="BS8260" s="10"/>
    </row>
    <row r="8261" spans="26:71" s="4" customFormat="1">
      <c r="Z8261" s="20"/>
      <c r="AK8261" s="20"/>
      <c r="BS8261" s="10"/>
    </row>
    <row r="8262" spans="26:71" s="4" customFormat="1">
      <c r="Z8262" s="20"/>
      <c r="AK8262" s="20"/>
      <c r="BS8262" s="10"/>
    </row>
    <row r="8263" spans="26:71" s="4" customFormat="1">
      <c r="Z8263" s="20"/>
      <c r="AK8263" s="20"/>
      <c r="BS8263" s="10"/>
    </row>
    <row r="8264" spans="26:71" s="4" customFormat="1">
      <c r="Z8264" s="20"/>
      <c r="AK8264" s="20"/>
      <c r="BS8264" s="10"/>
    </row>
    <row r="8265" spans="26:71" s="4" customFormat="1">
      <c r="Z8265" s="20"/>
      <c r="AK8265" s="20"/>
      <c r="AL8265" s="20"/>
      <c r="BS8265" s="10"/>
    </row>
    <row r="8266" spans="26:71" s="4" customFormat="1">
      <c r="Z8266" s="20"/>
      <c r="AK8266" s="20"/>
      <c r="BS8266" s="10"/>
    </row>
    <row r="8267" spans="26:71" s="4" customFormat="1">
      <c r="Z8267" s="20"/>
      <c r="AK8267" s="20"/>
      <c r="BS8267" s="10"/>
    </row>
    <row r="8268" spans="26:71" s="4" customFormat="1">
      <c r="Z8268" s="20"/>
      <c r="AK8268" s="20"/>
      <c r="BS8268" s="10"/>
    </row>
    <row r="8269" spans="26:71" s="4" customFormat="1">
      <c r="Z8269" s="20"/>
      <c r="AK8269" s="20"/>
      <c r="BS8269" s="10"/>
    </row>
    <row r="8270" spans="26:71" s="4" customFormat="1">
      <c r="Z8270" s="20"/>
      <c r="AK8270" s="20"/>
      <c r="BS8270" s="10"/>
    </row>
    <row r="8271" spans="26:71" s="4" customFormat="1">
      <c r="Z8271" s="20"/>
      <c r="AK8271" s="20"/>
      <c r="BS8271" s="10"/>
    </row>
    <row r="8272" spans="26:71" s="4" customFormat="1">
      <c r="Z8272" s="20"/>
      <c r="AK8272" s="20"/>
      <c r="BS8272" s="10"/>
    </row>
    <row r="8273" spans="26:71" s="4" customFormat="1">
      <c r="Z8273" s="20"/>
      <c r="AK8273" s="20"/>
      <c r="BS8273" s="10"/>
    </row>
    <row r="8274" spans="26:71" s="4" customFormat="1">
      <c r="Z8274" s="20"/>
      <c r="AK8274" s="20"/>
      <c r="BS8274" s="10"/>
    </row>
    <row r="8275" spans="26:71" s="4" customFormat="1">
      <c r="Z8275" s="20"/>
      <c r="AK8275" s="20"/>
      <c r="BS8275" s="10"/>
    </row>
    <row r="8276" spans="26:71" s="4" customFormat="1">
      <c r="Z8276" s="20"/>
      <c r="AK8276" s="20"/>
      <c r="BS8276" s="10"/>
    </row>
    <row r="8277" spans="26:71" s="4" customFormat="1">
      <c r="Z8277" s="20"/>
      <c r="AK8277" s="20"/>
      <c r="BS8277" s="10"/>
    </row>
    <row r="8278" spans="26:71" s="4" customFormat="1">
      <c r="Z8278" s="20"/>
      <c r="AK8278" s="20"/>
      <c r="BS8278" s="10"/>
    </row>
    <row r="8279" spans="26:71" s="4" customFormat="1">
      <c r="Z8279" s="20"/>
      <c r="AK8279" s="20"/>
      <c r="BS8279" s="10"/>
    </row>
    <row r="8280" spans="26:71" s="4" customFormat="1">
      <c r="Z8280" s="20"/>
      <c r="AK8280" s="20"/>
      <c r="BS8280" s="10"/>
    </row>
    <row r="8281" spans="26:71" s="4" customFormat="1">
      <c r="Z8281" s="20"/>
      <c r="AK8281" s="20"/>
      <c r="BS8281" s="10"/>
    </row>
    <row r="8282" spans="26:71" s="4" customFormat="1">
      <c r="Z8282" s="20"/>
      <c r="AK8282" s="20"/>
      <c r="BS8282" s="10"/>
    </row>
    <row r="8283" spans="26:71" s="4" customFormat="1">
      <c r="Z8283" s="20"/>
      <c r="AK8283" s="20"/>
      <c r="BS8283" s="10"/>
    </row>
    <row r="8284" spans="26:71" s="4" customFormat="1">
      <c r="Z8284" s="20"/>
      <c r="AK8284" s="20"/>
      <c r="BS8284" s="10"/>
    </row>
    <row r="8285" spans="26:71" s="4" customFormat="1">
      <c r="Z8285" s="20"/>
      <c r="AK8285" s="20"/>
      <c r="BS8285" s="10"/>
    </row>
    <row r="8286" spans="26:71" s="4" customFormat="1">
      <c r="Z8286" s="20"/>
      <c r="AK8286" s="20"/>
      <c r="BS8286" s="10"/>
    </row>
    <row r="8287" spans="26:71" s="4" customFormat="1">
      <c r="Z8287" s="20"/>
      <c r="AK8287" s="20"/>
      <c r="BS8287" s="10"/>
    </row>
    <row r="8288" spans="26:71" s="4" customFormat="1">
      <c r="Z8288" s="20"/>
      <c r="AK8288" s="20"/>
      <c r="BS8288" s="10"/>
    </row>
    <row r="8289" spans="26:71" s="4" customFormat="1">
      <c r="Z8289" s="20"/>
      <c r="AK8289" s="20"/>
      <c r="BS8289" s="10"/>
    </row>
    <row r="8290" spans="26:71" s="4" customFormat="1">
      <c r="Z8290" s="20"/>
      <c r="AK8290" s="20"/>
      <c r="BS8290" s="10"/>
    </row>
    <row r="8291" spans="26:71" s="4" customFormat="1">
      <c r="Z8291" s="20"/>
      <c r="AK8291" s="20"/>
      <c r="BS8291" s="10"/>
    </row>
    <row r="8292" spans="26:71" s="4" customFormat="1">
      <c r="Z8292" s="20"/>
      <c r="AK8292" s="20"/>
      <c r="BS8292" s="10"/>
    </row>
    <row r="8293" spans="26:71" s="4" customFormat="1">
      <c r="Z8293" s="20"/>
      <c r="AK8293" s="20"/>
      <c r="BS8293" s="10"/>
    </row>
    <row r="8294" spans="26:71" s="4" customFormat="1">
      <c r="Z8294" s="20"/>
      <c r="AK8294" s="20"/>
      <c r="BS8294" s="10"/>
    </row>
    <row r="8295" spans="26:71" s="4" customFormat="1">
      <c r="Z8295" s="20"/>
      <c r="AK8295" s="20"/>
      <c r="BS8295" s="10"/>
    </row>
    <row r="8296" spans="26:71" s="4" customFormat="1">
      <c r="Z8296" s="20"/>
      <c r="AK8296" s="20"/>
      <c r="AL8296" s="20"/>
      <c r="BS8296" s="10"/>
    </row>
    <row r="8297" spans="26:71" s="4" customFormat="1">
      <c r="Z8297" s="20"/>
      <c r="AK8297" s="20"/>
      <c r="BS8297" s="10"/>
    </row>
    <row r="8298" spans="26:71" s="4" customFormat="1">
      <c r="Z8298" s="20"/>
      <c r="AK8298" s="20"/>
      <c r="BS8298" s="10"/>
    </row>
    <row r="8299" spans="26:71" s="4" customFormat="1">
      <c r="Z8299" s="20"/>
      <c r="AK8299" s="20"/>
      <c r="BS8299" s="10"/>
    </row>
    <row r="8300" spans="26:71" s="4" customFormat="1">
      <c r="Z8300" s="20"/>
      <c r="AK8300" s="20"/>
      <c r="BS8300" s="10"/>
    </row>
    <row r="8301" spans="26:71" s="4" customFormat="1">
      <c r="Z8301" s="20"/>
      <c r="AK8301" s="20"/>
      <c r="BS8301" s="10"/>
    </row>
    <row r="8302" spans="26:71" s="4" customFormat="1">
      <c r="Z8302" s="20"/>
      <c r="AK8302" s="20"/>
      <c r="BS8302" s="10"/>
    </row>
    <row r="8303" spans="26:71" s="4" customFormat="1">
      <c r="Z8303" s="20"/>
      <c r="AK8303" s="20"/>
      <c r="BS8303" s="10"/>
    </row>
    <row r="8304" spans="26:71" s="4" customFormat="1">
      <c r="Z8304" s="20"/>
      <c r="AK8304" s="20"/>
      <c r="AL8304" s="20"/>
      <c r="BS8304" s="10"/>
    </row>
    <row r="8305" spans="26:71" s="4" customFormat="1">
      <c r="Z8305" s="20"/>
      <c r="AK8305" s="20"/>
      <c r="BS8305" s="10"/>
    </row>
    <row r="8306" spans="26:71" s="4" customFormat="1">
      <c r="Z8306" s="20"/>
      <c r="AK8306" s="20"/>
      <c r="BS8306" s="10"/>
    </row>
    <row r="8307" spans="26:71" s="4" customFormat="1">
      <c r="Z8307" s="20"/>
      <c r="AK8307" s="20"/>
      <c r="BS8307" s="10"/>
    </row>
    <row r="8308" spans="26:71" s="4" customFormat="1">
      <c r="Z8308" s="20"/>
      <c r="AK8308" s="20"/>
      <c r="BS8308" s="10"/>
    </row>
    <row r="8309" spans="26:71" s="4" customFormat="1">
      <c r="Z8309" s="20"/>
      <c r="AK8309" s="20"/>
      <c r="BS8309" s="10"/>
    </row>
    <row r="8310" spans="26:71" s="4" customFormat="1">
      <c r="Z8310" s="20"/>
      <c r="AK8310" s="20"/>
      <c r="BS8310" s="10"/>
    </row>
    <row r="8311" spans="26:71" s="4" customFormat="1">
      <c r="Z8311" s="20"/>
      <c r="AK8311" s="20"/>
      <c r="BS8311" s="10"/>
    </row>
    <row r="8312" spans="26:71" s="4" customFormat="1">
      <c r="Z8312" s="20"/>
      <c r="AK8312" s="20"/>
      <c r="BS8312" s="10"/>
    </row>
    <row r="8313" spans="26:71" s="4" customFormat="1">
      <c r="Z8313" s="20"/>
      <c r="AK8313" s="20"/>
      <c r="BS8313" s="10"/>
    </row>
    <row r="8314" spans="26:71" s="4" customFormat="1">
      <c r="Z8314" s="20"/>
      <c r="AK8314" s="20"/>
      <c r="BS8314" s="10"/>
    </row>
    <row r="8315" spans="26:71" s="4" customFormat="1">
      <c r="Z8315" s="20"/>
      <c r="AK8315" s="20"/>
      <c r="BS8315" s="10"/>
    </row>
    <row r="8316" spans="26:71" s="4" customFormat="1">
      <c r="Z8316" s="20"/>
      <c r="AK8316" s="20"/>
      <c r="BS8316" s="10"/>
    </row>
    <row r="8317" spans="26:71" s="4" customFormat="1">
      <c r="Z8317" s="20"/>
      <c r="AK8317" s="20"/>
      <c r="BS8317" s="10"/>
    </row>
    <row r="8318" spans="26:71" s="4" customFormat="1">
      <c r="Z8318" s="20"/>
      <c r="AK8318" s="20"/>
      <c r="BS8318" s="10"/>
    </row>
    <row r="8319" spans="26:71" s="4" customFormat="1">
      <c r="Z8319" s="20"/>
      <c r="AK8319" s="20"/>
      <c r="AL8319" s="20"/>
      <c r="BS8319" s="10"/>
    </row>
    <row r="8320" spans="26:71" s="4" customFormat="1">
      <c r="Z8320" s="20"/>
      <c r="AK8320" s="20"/>
      <c r="AL8320" s="20"/>
      <c r="BS8320" s="10"/>
    </row>
    <row r="8321" spans="26:71" s="4" customFormat="1">
      <c r="Z8321" s="20"/>
      <c r="AK8321" s="20"/>
      <c r="BS8321" s="10"/>
    </row>
    <row r="8322" spans="26:71" s="4" customFormat="1">
      <c r="Z8322" s="20"/>
      <c r="AK8322" s="20"/>
      <c r="BS8322" s="10"/>
    </row>
    <row r="8323" spans="26:71" s="4" customFormat="1">
      <c r="Z8323" s="20"/>
      <c r="AK8323" s="20"/>
      <c r="AL8323" s="20"/>
      <c r="BS8323" s="10"/>
    </row>
    <row r="8324" spans="26:71" s="4" customFormat="1">
      <c r="Z8324" s="20"/>
      <c r="AK8324" s="20"/>
      <c r="AL8324" s="20"/>
      <c r="BS8324" s="10"/>
    </row>
    <row r="8325" spans="26:71" s="4" customFormat="1">
      <c r="Z8325" s="20"/>
      <c r="AK8325" s="20"/>
      <c r="BS8325" s="10"/>
    </row>
    <row r="8326" spans="26:71" s="4" customFormat="1">
      <c r="Z8326" s="20"/>
      <c r="AK8326" s="20"/>
      <c r="AL8326" s="20"/>
      <c r="BS8326" s="10"/>
    </row>
    <row r="8327" spans="26:71" s="4" customFormat="1">
      <c r="Z8327" s="20"/>
      <c r="AK8327" s="20"/>
      <c r="AL8327" s="20"/>
      <c r="BS8327" s="10"/>
    </row>
    <row r="8328" spans="26:71" s="4" customFormat="1">
      <c r="Z8328" s="20"/>
      <c r="AK8328" s="20"/>
      <c r="AL8328" s="20"/>
      <c r="BS8328" s="10"/>
    </row>
    <row r="8329" spans="26:71" s="4" customFormat="1">
      <c r="Z8329" s="20"/>
      <c r="AK8329" s="20"/>
      <c r="AL8329" s="20"/>
      <c r="BS8329" s="10"/>
    </row>
    <row r="8330" spans="26:71" s="4" customFormat="1">
      <c r="Z8330" s="20"/>
      <c r="AK8330" s="20"/>
      <c r="AL8330" s="20"/>
      <c r="BS8330" s="10"/>
    </row>
    <row r="8331" spans="26:71" s="4" customFormat="1">
      <c r="Z8331" s="20"/>
      <c r="AK8331" s="20"/>
      <c r="AL8331" s="20"/>
      <c r="BS8331" s="10"/>
    </row>
    <row r="8332" spans="26:71" s="4" customFormat="1">
      <c r="Z8332" s="20"/>
      <c r="AK8332" s="20"/>
      <c r="AL8332" s="20"/>
      <c r="BS8332" s="10"/>
    </row>
    <row r="8333" spans="26:71" s="4" customFormat="1">
      <c r="Z8333" s="20"/>
      <c r="AK8333" s="20"/>
      <c r="AL8333" s="20"/>
      <c r="BS8333" s="10"/>
    </row>
    <row r="8334" spans="26:71" s="4" customFormat="1">
      <c r="Z8334" s="20"/>
      <c r="AK8334" s="20"/>
      <c r="AL8334" s="20"/>
      <c r="BS8334" s="10"/>
    </row>
    <row r="8335" spans="26:71" s="4" customFormat="1">
      <c r="Z8335" s="20"/>
      <c r="AK8335" s="20"/>
      <c r="AL8335" s="20"/>
      <c r="BS8335" s="10"/>
    </row>
    <row r="8336" spans="26:71" s="4" customFormat="1">
      <c r="Z8336" s="20"/>
      <c r="AK8336" s="20"/>
      <c r="AL8336" s="20"/>
      <c r="BS8336" s="10"/>
    </row>
    <row r="8337" spans="26:71" s="4" customFormat="1">
      <c r="Z8337" s="20"/>
      <c r="AK8337" s="20"/>
      <c r="AL8337" s="20"/>
      <c r="BS8337" s="10"/>
    </row>
    <row r="8338" spans="26:71" s="4" customFormat="1">
      <c r="Z8338" s="20"/>
      <c r="AK8338" s="20"/>
      <c r="AL8338" s="20"/>
      <c r="BS8338" s="10"/>
    </row>
    <row r="8339" spans="26:71" s="4" customFormat="1">
      <c r="Z8339" s="20"/>
      <c r="AK8339" s="20"/>
      <c r="AL8339" s="20"/>
      <c r="BS8339" s="10"/>
    </row>
    <row r="8340" spans="26:71" s="4" customFormat="1">
      <c r="Z8340" s="20"/>
      <c r="AK8340" s="20"/>
      <c r="AL8340" s="20"/>
      <c r="BS8340" s="10"/>
    </row>
    <row r="8341" spans="26:71" s="4" customFormat="1">
      <c r="Z8341" s="20"/>
      <c r="AK8341" s="20"/>
      <c r="AL8341" s="20"/>
      <c r="BS8341" s="10"/>
    </row>
    <row r="8342" spans="26:71" s="4" customFormat="1">
      <c r="Z8342" s="20"/>
      <c r="AK8342" s="20"/>
      <c r="AL8342" s="20"/>
      <c r="BS8342" s="10"/>
    </row>
    <row r="8343" spans="26:71" s="4" customFormat="1">
      <c r="Z8343" s="20"/>
      <c r="AK8343" s="20"/>
      <c r="AL8343" s="20"/>
      <c r="BS8343" s="10"/>
    </row>
    <row r="8344" spans="26:71" s="4" customFormat="1">
      <c r="Z8344" s="20"/>
      <c r="AK8344" s="20"/>
      <c r="AL8344" s="20"/>
      <c r="BS8344" s="10"/>
    </row>
    <row r="8345" spans="26:71" s="4" customFormat="1">
      <c r="Z8345" s="20"/>
      <c r="AK8345" s="20"/>
      <c r="AL8345" s="20"/>
      <c r="BS8345" s="10"/>
    </row>
    <row r="8346" spans="26:71" s="4" customFormat="1">
      <c r="Z8346" s="20"/>
      <c r="AK8346" s="20"/>
      <c r="AL8346" s="20"/>
      <c r="BS8346" s="10"/>
    </row>
    <row r="8347" spans="26:71" s="4" customFormat="1">
      <c r="Z8347" s="20"/>
      <c r="AK8347" s="20"/>
      <c r="AL8347" s="20"/>
      <c r="BS8347" s="10"/>
    </row>
    <row r="8348" spans="26:71" s="4" customFormat="1">
      <c r="Z8348" s="20"/>
      <c r="AK8348" s="20"/>
      <c r="AL8348" s="20"/>
      <c r="BS8348" s="10"/>
    </row>
    <row r="8349" spans="26:71" s="4" customFormat="1">
      <c r="Z8349" s="20"/>
      <c r="AK8349" s="20"/>
      <c r="AL8349" s="20"/>
      <c r="BS8349" s="10"/>
    </row>
    <row r="8350" spans="26:71" s="4" customFormat="1">
      <c r="Z8350" s="20"/>
      <c r="AK8350" s="20"/>
      <c r="AL8350" s="20"/>
      <c r="BS8350" s="10"/>
    </row>
    <row r="8351" spans="26:71" s="4" customFormat="1">
      <c r="Z8351" s="20"/>
      <c r="AK8351" s="20"/>
      <c r="AL8351" s="20"/>
      <c r="BS8351" s="10"/>
    </row>
    <row r="8352" spans="26:71" s="4" customFormat="1">
      <c r="Z8352" s="20"/>
      <c r="AK8352" s="20"/>
      <c r="AL8352" s="20"/>
      <c r="BS8352" s="10"/>
    </row>
    <row r="8353" spans="26:114" s="4" customFormat="1">
      <c r="Z8353" s="20"/>
      <c r="AK8353" s="20"/>
      <c r="AL8353" s="20"/>
      <c r="BS8353" s="10"/>
    </row>
    <row r="8354" spans="26:114" s="4" customFormat="1">
      <c r="Z8354" s="20"/>
      <c r="AK8354" s="20"/>
      <c r="AL8354" s="20"/>
      <c r="BS8354" s="10"/>
    </row>
    <row r="8355" spans="26:114" s="4" customFormat="1">
      <c r="Z8355" s="20"/>
      <c r="AK8355" s="20"/>
      <c r="BS8355" s="10"/>
    </row>
    <row r="8356" spans="26:114" s="4" customFormat="1">
      <c r="Z8356" s="20"/>
      <c r="AK8356" s="20"/>
      <c r="BS8356" s="10"/>
    </row>
    <row r="8357" spans="26:114" s="4" customFormat="1">
      <c r="Z8357" s="20"/>
      <c r="AK8357" s="20"/>
      <c r="BS8357" s="10"/>
      <c r="DJ8357" s="20"/>
    </row>
    <row r="8358" spans="26:114" s="4" customFormat="1">
      <c r="Z8358" s="20"/>
      <c r="AK8358" s="20"/>
      <c r="BS8358" s="10"/>
    </row>
    <row r="8359" spans="26:114" s="4" customFormat="1">
      <c r="Z8359" s="20"/>
      <c r="AK8359" s="20"/>
      <c r="AL8359" s="20"/>
      <c r="BS8359" s="10"/>
    </row>
    <row r="8360" spans="26:114" s="4" customFormat="1">
      <c r="Z8360" s="20"/>
      <c r="AK8360" s="20"/>
      <c r="BS8360" s="10"/>
    </row>
    <row r="8361" spans="26:114" s="4" customFormat="1">
      <c r="Z8361" s="20"/>
      <c r="AK8361" s="20"/>
      <c r="BS8361" s="10"/>
    </row>
    <row r="8362" spans="26:114" s="4" customFormat="1">
      <c r="Z8362" s="20"/>
      <c r="AK8362" s="20"/>
      <c r="BS8362" s="10"/>
    </row>
    <row r="8363" spans="26:114" s="4" customFormat="1">
      <c r="Z8363" s="20"/>
      <c r="AK8363" s="20"/>
      <c r="AL8363" s="20"/>
      <c r="BS8363" s="10"/>
    </row>
    <row r="8364" spans="26:114" s="4" customFormat="1">
      <c r="Z8364" s="20"/>
      <c r="AK8364" s="20"/>
      <c r="BS8364" s="10"/>
    </row>
    <row r="8365" spans="26:114" s="4" customFormat="1">
      <c r="Z8365" s="20"/>
      <c r="AK8365" s="20"/>
      <c r="AL8365" s="20"/>
      <c r="BS8365" s="10"/>
    </row>
    <row r="8366" spans="26:114" s="4" customFormat="1">
      <c r="Z8366" s="20"/>
      <c r="AK8366" s="20"/>
      <c r="AL8366" s="20"/>
      <c r="BS8366" s="10"/>
    </row>
    <row r="8367" spans="26:114" s="4" customFormat="1">
      <c r="Z8367" s="20"/>
      <c r="AK8367" s="20"/>
      <c r="AL8367" s="20"/>
      <c r="BS8367" s="10"/>
    </row>
    <row r="8368" spans="26:114" s="4" customFormat="1">
      <c r="Z8368" s="20"/>
      <c r="AK8368" s="20"/>
      <c r="AL8368" s="20"/>
      <c r="BS8368" s="10"/>
    </row>
    <row r="8369" spans="26:114" s="4" customFormat="1">
      <c r="Z8369" s="20"/>
      <c r="AK8369" s="20"/>
      <c r="AL8369" s="20"/>
      <c r="BS8369" s="10"/>
    </row>
    <row r="8370" spans="26:114" s="4" customFormat="1">
      <c r="Z8370" s="20"/>
      <c r="AK8370" s="20"/>
      <c r="AL8370" s="20"/>
      <c r="BS8370" s="10"/>
    </row>
    <row r="8371" spans="26:114" s="4" customFormat="1">
      <c r="Z8371" s="20"/>
      <c r="AK8371" s="20"/>
      <c r="AL8371" s="20"/>
      <c r="BS8371" s="10"/>
    </row>
    <row r="8372" spans="26:114" s="4" customFormat="1">
      <c r="Z8372" s="20"/>
      <c r="AK8372" s="20"/>
      <c r="AL8372" s="20"/>
      <c r="BS8372" s="10"/>
    </row>
    <row r="8373" spans="26:114" s="4" customFormat="1">
      <c r="Z8373" s="20"/>
      <c r="AK8373" s="20"/>
      <c r="BS8373" s="10"/>
    </row>
    <row r="8374" spans="26:114" s="4" customFormat="1">
      <c r="Z8374" s="20"/>
      <c r="AK8374" s="20"/>
      <c r="BS8374" s="10"/>
    </row>
    <row r="8375" spans="26:114" s="4" customFormat="1">
      <c r="Z8375" s="20"/>
      <c r="AK8375" s="20"/>
      <c r="BS8375" s="10"/>
    </row>
    <row r="8376" spans="26:114" s="4" customFormat="1">
      <c r="Z8376" s="20"/>
      <c r="AK8376" s="20"/>
      <c r="AL8376" s="20"/>
      <c r="BS8376" s="10"/>
    </row>
    <row r="8377" spans="26:114" s="4" customFormat="1">
      <c r="Z8377" s="20"/>
      <c r="AK8377" s="20"/>
      <c r="BS8377" s="10"/>
      <c r="DJ8377" s="20"/>
    </row>
    <row r="8378" spans="26:114" s="4" customFormat="1">
      <c r="Z8378" s="20"/>
      <c r="AK8378" s="20"/>
      <c r="AL8378" s="20"/>
      <c r="BS8378" s="10"/>
    </row>
    <row r="8379" spans="26:114" s="4" customFormat="1">
      <c r="Z8379" s="20"/>
      <c r="AK8379" s="20"/>
      <c r="BS8379" s="10"/>
    </row>
    <row r="8380" spans="26:114" s="4" customFormat="1">
      <c r="Z8380" s="20"/>
      <c r="AK8380" s="20"/>
      <c r="AL8380" s="20"/>
      <c r="BS8380" s="10"/>
    </row>
    <row r="8381" spans="26:114" s="4" customFormat="1">
      <c r="Z8381" s="20"/>
      <c r="AK8381" s="20"/>
      <c r="BS8381" s="10"/>
    </row>
    <row r="8382" spans="26:114" s="4" customFormat="1">
      <c r="Z8382" s="20"/>
      <c r="AK8382" s="20"/>
      <c r="AL8382" s="20"/>
      <c r="BS8382" s="10"/>
    </row>
    <row r="8383" spans="26:114" s="4" customFormat="1">
      <c r="Z8383" s="20"/>
      <c r="AK8383" s="20"/>
      <c r="AL8383" s="20"/>
      <c r="BS8383" s="10"/>
    </row>
    <row r="8384" spans="26:114" s="4" customFormat="1">
      <c r="Z8384" s="20"/>
      <c r="AK8384" s="20"/>
      <c r="AL8384" s="20"/>
      <c r="BS8384" s="10"/>
    </row>
    <row r="8385" spans="26:71" s="4" customFormat="1">
      <c r="Z8385" s="20"/>
      <c r="AK8385" s="20"/>
      <c r="AL8385" s="20"/>
      <c r="BS8385" s="10"/>
    </row>
    <row r="8386" spans="26:71" s="4" customFormat="1">
      <c r="Z8386" s="20"/>
      <c r="AK8386" s="20"/>
      <c r="AL8386" s="20"/>
      <c r="BS8386" s="10"/>
    </row>
    <row r="8387" spans="26:71" s="4" customFormat="1">
      <c r="Z8387" s="20"/>
      <c r="AK8387" s="20"/>
      <c r="AL8387" s="20"/>
      <c r="BS8387" s="10"/>
    </row>
    <row r="8388" spans="26:71" s="4" customFormat="1">
      <c r="Z8388" s="20"/>
      <c r="AK8388" s="20"/>
      <c r="AL8388" s="20"/>
      <c r="BS8388" s="10"/>
    </row>
    <row r="8389" spans="26:71" s="4" customFormat="1">
      <c r="Z8389" s="20"/>
      <c r="AK8389" s="20"/>
      <c r="BS8389" s="10"/>
    </row>
    <row r="8390" spans="26:71" s="4" customFormat="1">
      <c r="Z8390" s="20"/>
      <c r="AK8390" s="20"/>
      <c r="AL8390" s="20"/>
      <c r="BS8390" s="10"/>
    </row>
    <row r="8391" spans="26:71" s="4" customFormat="1">
      <c r="Z8391" s="20"/>
      <c r="AK8391" s="20"/>
      <c r="AL8391" s="20"/>
      <c r="BS8391" s="10"/>
    </row>
    <row r="8392" spans="26:71" s="4" customFormat="1">
      <c r="Z8392" s="20"/>
      <c r="AK8392" s="20"/>
      <c r="AL8392" s="20"/>
      <c r="BS8392" s="10"/>
    </row>
    <row r="8393" spans="26:71" s="4" customFormat="1">
      <c r="Z8393" s="20"/>
      <c r="AK8393" s="20"/>
      <c r="BS8393" s="10"/>
    </row>
    <row r="8394" spans="26:71" s="4" customFormat="1">
      <c r="Z8394" s="20"/>
      <c r="AK8394" s="20"/>
      <c r="AL8394" s="20"/>
      <c r="BS8394" s="10"/>
    </row>
    <row r="8395" spans="26:71" s="4" customFormat="1">
      <c r="Z8395" s="20"/>
      <c r="AK8395" s="20"/>
      <c r="AL8395" s="20"/>
      <c r="BS8395" s="10"/>
    </row>
    <row r="8396" spans="26:71" s="4" customFormat="1">
      <c r="Z8396" s="20"/>
      <c r="AK8396" s="20"/>
      <c r="AL8396" s="20"/>
      <c r="BS8396" s="10"/>
    </row>
    <row r="8397" spans="26:71" s="4" customFormat="1">
      <c r="Z8397" s="20"/>
      <c r="AK8397" s="20"/>
      <c r="AL8397" s="20"/>
      <c r="BS8397" s="10"/>
    </row>
    <row r="8398" spans="26:71" s="4" customFormat="1">
      <c r="Z8398" s="20"/>
      <c r="AK8398" s="20"/>
      <c r="AL8398" s="20"/>
      <c r="BS8398" s="10"/>
    </row>
    <row r="8399" spans="26:71" s="4" customFormat="1">
      <c r="Z8399" s="20"/>
      <c r="AK8399" s="20"/>
      <c r="BS8399" s="10"/>
    </row>
    <row r="8400" spans="26:71" s="4" customFormat="1">
      <c r="Z8400" s="20"/>
      <c r="AK8400" s="20"/>
      <c r="AL8400" s="20"/>
      <c r="BS8400" s="10"/>
    </row>
    <row r="8401" spans="26:71" s="4" customFormat="1">
      <c r="Z8401" s="20"/>
      <c r="AK8401" s="20"/>
      <c r="AL8401" s="20"/>
      <c r="BS8401" s="10"/>
    </row>
    <row r="8402" spans="26:71" s="4" customFormat="1">
      <c r="Z8402" s="20"/>
      <c r="AK8402" s="20"/>
      <c r="BS8402" s="10"/>
    </row>
    <row r="8403" spans="26:71" s="4" customFormat="1">
      <c r="Z8403" s="20"/>
      <c r="AK8403" s="20"/>
      <c r="BS8403" s="10"/>
    </row>
    <row r="8404" spans="26:71" s="4" customFormat="1">
      <c r="Z8404" s="20"/>
      <c r="AK8404" s="20"/>
      <c r="AL8404" s="20"/>
      <c r="BS8404" s="10"/>
    </row>
    <row r="8405" spans="26:71" s="4" customFormat="1">
      <c r="Z8405" s="20"/>
      <c r="AK8405" s="20"/>
      <c r="AL8405" s="20"/>
      <c r="BS8405" s="10"/>
    </row>
    <row r="8406" spans="26:71" s="4" customFormat="1">
      <c r="Z8406" s="20"/>
      <c r="AK8406" s="20"/>
      <c r="AL8406" s="20"/>
      <c r="BS8406" s="10"/>
    </row>
    <row r="8407" spans="26:71" s="4" customFormat="1">
      <c r="Z8407" s="20"/>
      <c r="AK8407" s="20"/>
      <c r="AL8407" s="20"/>
      <c r="BS8407" s="10"/>
    </row>
    <row r="8408" spans="26:71" s="4" customFormat="1">
      <c r="Z8408" s="20"/>
      <c r="AK8408" s="20"/>
      <c r="BS8408" s="10"/>
    </row>
    <row r="8409" spans="26:71" s="4" customFormat="1">
      <c r="Z8409" s="20"/>
      <c r="AK8409" s="20"/>
      <c r="AL8409" s="20"/>
      <c r="BS8409" s="10"/>
    </row>
    <row r="8410" spans="26:71" s="4" customFormat="1">
      <c r="Z8410" s="20"/>
      <c r="AK8410" s="20"/>
      <c r="AL8410" s="20"/>
      <c r="BS8410" s="10"/>
    </row>
    <row r="8411" spans="26:71" s="4" customFormat="1">
      <c r="Z8411" s="20"/>
      <c r="AK8411" s="20"/>
      <c r="AL8411" s="20"/>
      <c r="BS8411" s="10"/>
    </row>
    <row r="8412" spans="26:71" s="4" customFormat="1">
      <c r="Z8412" s="20"/>
      <c r="AK8412" s="20"/>
      <c r="AL8412" s="20"/>
      <c r="BS8412" s="10"/>
    </row>
    <row r="8413" spans="26:71" s="4" customFormat="1">
      <c r="Z8413" s="20"/>
      <c r="AK8413" s="20"/>
      <c r="AL8413" s="20"/>
      <c r="BS8413" s="10"/>
    </row>
    <row r="8414" spans="26:71" s="4" customFormat="1">
      <c r="Z8414" s="20"/>
      <c r="AK8414" s="20"/>
      <c r="AL8414" s="20"/>
      <c r="BS8414" s="10"/>
    </row>
    <row r="8415" spans="26:71" s="4" customFormat="1">
      <c r="Z8415" s="20"/>
      <c r="AK8415" s="20"/>
      <c r="BS8415" s="10"/>
    </row>
    <row r="8416" spans="26:71" s="4" customFormat="1">
      <c r="Z8416" s="20"/>
      <c r="AK8416" s="20"/>
      <c r="AL8416" s="20"/>
      <c r="BS8416" s="10"/>
    </row>
    <row r="8417" spans="26:71" s="4" customFormat="1">
      <c r="Z8417" s="20"/>
      <c r="AK8417" s="20"/>
      <c r="BS8417" s="10"/>
    </row>
    <row r="8418" spans="26:71" s="4" customFormat="1">
      <c r="Z8418" s="20"/>
      <c r="AK8418" s="20"/>
      <c r="AL8418" s="20"/>
      <c r="BS8418" s="10"/>
    </row>
    <row r="8419" spans="26:71" s="4" customFormat="1">
      <c r="Z8419" s="20"/>
      <c r="AK8419" s="20"/>
      <c r="AL8419" s="20"/>
      <c r="BS8419" s="10"/>
    </row>
    <row r="8420" spans="26:71" s="4" customFormat="1">
      <c r="Z8420" s="20"/>
      <c r="AK8420" s="20"/>
      <c r="AL8420" s="20"/>
      <c r="BS8420" s="10"/>
    </row>
    <row r="8421" spans="26:71" s="4" customFormat="1">
      <c r="Z8421" s="20"/>
      <c r="AK8421" s="20"/>
      <c r="BS8421" s="10"/>
    </row>
    <row r="8422" spans="26:71" s="4" customFormat="1">
      <c r="Z8422" s="20"/>
      <c r="AK8422" s="20"/>
      <c r="BS8422" s="10"/>
    </row>
    <row r="8423" spans="26:71" s="4" customFormat="1">
      <c r="Z8423" s="20"/>
      <c r="AK8423" s="20"/>
      <c r="AL8423" s="20"/>
      <c r="BS8423" s="10"/>
    </row>
    <row r="8424" spans="26:71" s="4" customFormat="1">
      <c r="Z8424" s="20"/>
      <c r="AK8424" s="20"/>
      <c r="AL8424" s="20"/>
      <c r="BS8424" s="10"/>
    </row>
    <row r="8425" spans="26:71" s="4" customFormat="1">
      <c r="Z8425" s="20"/>
      <c r="AK8425" s="20"/>
      <c r="BS8425" s="10"/>
    </row>
    <row r="8426" spans="26:71" s="4" customFormat="1">
      <c r="Z8426" s="20"/>
      <c r="AK8426" s="20"/>
      <c r="BS8426" s="10"/>
    </row>
    <row r="8427" spans="26:71" s="4" customFormat="1">
      <c r="Z8427" s="20"/>
      <c r="AK8427" s="20"/>
      <c r="BS8427" s="10"/>
    </row>
    <row r="8428" spans="26:71" s="4" customFormat="1">
      <c r="Z8428" s="20"/>
      <c r="AK8428" s="20"/>
      <c r="BS8428" s="10"/>
    </row>
    <row r="8429" spans="26:71" s="4" customFormat="1">
      <c r="Z8429" s="20"/>
      <c r="AK8429" s="20"/>
      <c r="BS8429" s="10"/>
    </row>
    <row r="8430" spans="26:71" s="4" customFormat="1">
      <c r="Z8430" s="20"/>
      <c r="AK8430" s="20"/>
      <c r="AL8430" s="20"/>
      <c r="BS8430" s="10"/>
    </row>
    <row r="8431" spans="26:71" s="4" customFormat="1">
      <c r="Z8431" s="20"/>
      <c r="AK8431" s="20"/>
      <c r="AL8431" s="20"/>
      <c r="BS8431" s="10"/>
    </row>
    <row r="8432" spans="26:71" s="4" customFormat="1">
      <c r="Z8432" s="20"/>
      <c r="AK8432" s="20"/>
      <c r="AL8432" s="20"/>
      <c r="BS8432" s="10"/>
    </row>
    <row r="8433" spans="26:114" s="4" customFormat="1">
      <c r="AK8433" s="20"/>
      <c r="AL8433" s="20"/>
      <c r="BS8433" s="10"/>
    </row>
    <row r="8434" spans="26:114" s="4" customFormat="1">
      <c r="Z8434" s="20"/>
      <c r="AK8434" s="20"/>
      <c r="AL8434" s="20"/>
      <c r="BS8434" s="10"/>
    </row>
    <row r="8435" spans="26:114" s="4" customFormat="1">
      <c r="Z8435" s="20"/>
      <c r="AK8435" s="20"/>
      <c r="BS8435" s="10"/>
    </row>
    <row r="8436" spans="26:114" s="4" customFormat="1">
      <c r="Z8436" s="20"/>
      <c r="AK8436" s="20"/>
      <c r="BS8436" s="10"/>
    </row>
    <row r="8437" spans="26:114" s="4" customFormat="1">
      <c r="Z8437" s="20"/>
      <c r="AK8437" s="20"/>
      <c r="AL8437" s="20"/>
      <c r="BS8437" s="10"/>
    </row>
    <row r="8438" spans="26:114" s="4" customFormat="1">
      <c r="AK8438" s="20"/>
      <c r="BS8438" s="10"/>
    </row>
    <row r="8439" spans="26:114" s="4" customFormat="1">
      <c r="Z8439" s="20"/>
      <c r="AK8439" s="20"/>
      <c r="BS8439" s="10"/>
    </row>
    <row r="8440" spans="26:114" s="4" customFormat="1">
      <c r="Z8440" s="20"/>
      <c r="AK8440" s="20"/>
      <c r="AL8440" s="20"/>
      <c r="BS8440" s="10"/>
    </row>
    <row r="8441" spans="26:114" s="4" customFormat="1">
      <c r="Z8441" s="20"/>
      <c r="AK8441" s="20"/>
      <c r="BS8441" s="10"/>
    </row>
    <row r="8442" spans="26:114" s="4" customFormat="1">
      <c r="Z8442" s="20"/>
      <c r="AK8442" s="20"/>
      <c r="AL8442" s="20"/>
      <c r="BS8442" s="10"/>
    </row>
    <row r="8443" spans="26:114" s="4" customFormat="1">
      <c r="Z8443" s="20"/>
      <c r="AK8443" s="20"/>
      <c r="BS8443" s="10"/>
    </row>
    <row r="8444" spans="26:114" s="4" customFormat="1">
      <c r="Z8444" s="20"/>
      <c r="AK8444" s="20"/>
      <c r="BS8444" s="10"/>
    </row>
    <row r="8445" spans="26:114" s="4" customFormat="1">
      <c r="Z8445" s="20"/>
      <c r="AK8445" s="20"/>
      <c r="BS8445" s="10"/>
    </row>
    <row r="8446" spans="26:114" s="4" customFormat="1">
      <c r="Z8446" s="20"/>
      <c r="AK8446" s="20"/>
      <c r="AL8446" s="20"/>
      <c r="BS8446" s="10"/>
    </row>
    <row r="8447" spans="26:114" s="4" customFormat="1">
      <c r="Z8447" s="20"/>
      <c r="AK8447" s="20"/>
      <c r="BS8447" s="10"/>
      <c r="DJ8447" s="20"/>
    </row>
    <row r="8448" spans="26:114" s="4" customFormat="1">
      <c r="Z8448" s="20"/>
      <c r="AK8448" s="20"/>
      <c r="BS8448" s="10"/>
      <c r="DJ8448" s="20"/>
    </row>
    <row r="8449" spans="26:71" s="4" customFormat="1">
      <c r="Z8449" s="20"/>
      <c r="AK8449" s="20"/>
      <c r="AL8449" s="20"/>
      <c r="BS8449" s="10"/>
    </row>
    <row r="8450" spans="26:71" s="4" customFormat="1">
      <c r="Z8450" s="20"/>
      <c r="AK8450" s="20"/>
      <c r="AL8450" s="20"/>
      <c r="BS8450" s="10"/>
    </row>
    <row r="8451" spans="26:71" s="4" customFormat="1">
      <c r="Z8451" s="20"/>
      <c r="AK8451" s="20"/>
      <c r="AL8451" s="20"/>
      <c r="BS8451" s="10"/>
    </row>
    <row r="8452" spans="26:71" s="4" customFormat="1">
      <c r="Z8452" s="20"/>
      <c r="AK8452" s="20"/>
      <c r="AL8452" s="20"/>
      <c r="BS8452" s="10"/>
    </row>
    <row r="8453" spans="26:71" s="4" customFormat="1">
      <c r="Z8453" s="20"/>
      <c r="AK8453" s="20"/>
      <c r="AL8453" s="20"/>
      <c r="BS8453" s="10"/>
    </row>
    <row r="8454" spans="26:71" s="4" customFormat="1">
      <c r="Z8454" s="20"/>
      <c r="AK8454" s="20"/>
      <c r="AL8454" s="20"/>
      <c r="BS8454" s="10"/>
    </row>
    <row r="8455" spans="26:71" s="4" customFormat="1">
      <c r="Z8455" s="20"/>
      <c r="AK8455" s="20"/>
      <c r="AL8455" s="20"/>
      <c r="BS8455" s="10"/>
    </row>
    <row r="8456" spans="26:71" s="4" customFormat="1">
      <c r="Z8456" s="20"/>
      <c r="AK8456" s="20"/>
      <c r="AL8456" s="20"/>
      <c r="BS8456" s="10"/>
    </row>
    <row r="8457" spans="26:71" s="4" customFormat="1">
      <c r="Z8457" s="20"/>
      <c r="AK8457" s="20"/>
      <c r="AL8457" s="20"/>
      <c r="BS8457" s="10"/>
    </row>
    <row r="8458" spans="26:71" s="4" customFormat="1">
      <c r="Z8458" s="20"/>
      <c r="AK8458" s="20"/>
      <c r="AL8458" s="20"/>
      <c r="BS8458" s="10"/>
    </row>
    <row r="8459" spans="26:71" s="4" customFormat="1">
      <c r="Z8459" s="20"/>
      <c r="AK8459" s="20"/>
      <c r="AL8459" s="20"/>
      <c r="BS8459" s="10"/>
    </row>
    <row r="8460" spans="26:71" s="4" customFormat="1">
      <c r="Z8460" s="20"/>
      <c r="AK8460" s="20"/>
      <c r="AL8460" s="20"/>
      <c r="BS8460" s="10"/>
    </row>
    <row r="8461" spans="26:71" s="4" customFormat="1">
      <c r="Z8461" s="20"/>
      <c r="AK8461" s="20"/>
      <c r="AL8461" s="20"/>
      <c r="BS8461" s="10"/>
    </row>
    <row r="8462" spans="26:71" s="4" customFormat="1">
      <c r="Z8462" s="20"/>
      <c r="AK8462" s="20"/>
      <c r="AL8462" s="20"/>
      <c r="BS8462" s="10"/>
    </row>
    <row r="8463" spans="26:71" s="4" customFormat="1">
      <c r="Z8463" s="20"/>
      <c r="AK8463" s="20"/>
      <c r="AL8463" s="20"/>
      <c r="BS8463" s="10"/>
    </row>
    <row r="8464" spans="26:71" s="4" customFormat="1">
      <c r="Z8464" s="20"/>
      <c r="AK8464" s="20"/>
      <c r="AL8464" s="20"/>
      <c r="BS8464" s="10"/>
    </row>
    <row r="8465" spans="26:114" s="4" customFormat="1">
      <c r="Z8465" s="20"/>
      <c r="AK8465" s="20"/>
      <c r="AL8465" s="20"/>
      <c r="BS8465" s="10"/>
    </row>
    <row r="8466" spans="26:114" s="4" customFormat="1">
      <c r="Z8466" s="20"/>
      <c r="AK8466" s="20"/>
      <c r="AL8466" s="20"/>
      <c r="BS8466" s="10"/>
    </row>
    <row r="8467" spans="26:114" s="4" customFormat="1">
      <c r="Z8467" s="20"/>
      <c r="AK8467" s="20"/>
      <c r="AL8467" s="20"/>
      <c r="BS8467" s="10"/>
    </row>
    <row r="8468" spans="26:114" s="4" customFormat="1">
      <c r="Z8468" s="20"/>
      <c r="AK8468" s="20"/>
      <c r="AL8468" s="20"/>
      <c r="BS8468" s="10"/>
    </row>
    <row r="8469" spans="26:114" s="4" customFormat="1">
      <c r="Z8469" s="20"/>
      <c r="AK8469" s="20"/>
      <c r="AL8469" s="20"/>
      <c r="BS8469" s="10"/>
      <c r="DJ8469" s="20"/>
    </row>
    <row r="8470" spans="26:114" s="4" customFormat="1">
      <c r="Z8470" s="20"/>
      <c r="AK8470" s="20"/>
      <c r="AL8470" s="20"/>
      <c r="BS8470" s="10"/>
    </row>
    <row r="8471" spans="26:114" s="4" customFormat="1">
      <c r="Z8471" s="20"/>
      <c r="AK8471" s="20"/>
      <c r="AL8471" s="20"/>
      <c r="BS8471" s="10"/>
    </row>
    <row r="8472" spans="26:114" s="4" customFormat="1">
      <c r="Z8472" s="20"/>
      <c r="AK8472" s="20"/>
      <c r="BS8472" s="10"/>
      <c r="DJ8472" s="20"/>
    </row>
    <row r="8473" spans="26:114" s="4" customFormat="1">
      <c r="Z8473" s="20"/>
      <c r="AK8473" s="20"/>
      <c r="BS8473" s="10"/>
    </row>
    <row r="8474" spans="26:114" s="4" customFormat="1">
      <c r="Z8474" s="20"/>
      <c r="AK8474" s="20"/>
      <c r="AL8474" s="20"/>
      <c r="BS8474" s="10"/>
    </row>
    <row r="8475" spans="26:114" s="4" customFormat="1">
      <c r="Z8475" s="20"/>
      <c r="AK8475" s="20"/>
      <c r="AL8475" s="20"/>
      <c r="BS8475" s="10"/>
    </row>
    <row r="8476" spans="26:114" s="4" customFormat="1">
      <c r="Z8476" s="20"/>
      <c r="AK8476" s="20"/>
      <c r="AL8476" s="20"/>
      <c r="BS8476" s="10"/>
    </row>
    <row r="8477" spans="26:114" s="4" customFormat="1">
      <c r="Z8477" s="20"/>
      <c r="AK8477" s="20"/>
      <c r="AL8477" s="20"/>
      <c r="BS8477" s="10"/>
    </row>
    <row r="8478" spans="26:114" s="4" customFormat="1">
      <c r="Z8478" s="20"/>
      <c r="AK8478" s="20"/>
      <c r="AL8478" s="20"/>
      <c r="BS8478" s="10"/>
    </row>
    <row r="8479" spans="26:114" s="4" customFormat="1">
      <c r="Z8479" s="20"/>
      <c r="AK8479" s="20"/>
      <c r="AL8479" s="20"/>
      <c r="BS8479" s="10"/>
    </row>
    <row r="8480" spans="26:114" s="4" customFormat="1">
      <c r="Z8480" s="20"/>
      <c r="AK8480" s="20"/>
      <c r="AL8480" s="20"/>
      <c r="BS8480" s="10"/>
    </row>
    <row r="8481" spans="26:114" s="4" customFormat="1">
      <c r="Z8481" s="20"/>
      <c r="AK8481" s="20"/>
      <c r="AL8481" s="20"/>
      <c r="BS8481" s="10"/>
    </row>
    <row r="8482" spans="26:114" s="4" customFormat="1">
      <c r="Z8482" s="20"/>
      <c r="AK8482" s="20"/>
      <c r="AL8482" s="20"/>
      <c r="BS8482" s="10"/>
    </row>
    <row r="8483" spans="26:114" s="4" customFormat="1">
      <c r="Z8483" s="20"/>
      <c r="AK8483" s="20"/>
      <c r="AL8483" s="20"/>
      <c r="BS8483" s="10"/>
    </row>
    <row r="8484" spans="26:114" s="4" customFormat="1">
      <c r="Z8484" s="20"/>
      <c r="AK8484" s="20"/>
      <c r="AL8484" s="20"/>
      <c r="BS8484" s="10"/>
    </row>
    <row r="8485" spans="26:114" s="4" customFormat="1">
      <c r="Z8485" s="20"/>
      <c r="AK8485" s="20"/>
      <c r="AL8485" s="20"/>
      <c r="BS8485" s="10"/>
    </row>
    <row r="8486" spans="26:114" s="4" customFormat="1">
      <c r="Z8486" s="20"/>
      <c r="AK8486" s="20"/>
      <c r="AL8486" s="20"/>
      <c r="BS8486" s="10"/>
    </row>
    <row r="8487" spans="26:114" s="4" customFormat="1">
      <c r="Z8487" s="20"/>
      <c r="AK8487" s="20"/>
      <c r="AL8487" s="20"/>
      <c r="BS8487" s="10"/>
    </row>
    <row r="8488" spans="26:114" s="4" customFormat="1">
      <c r="Z8488" s="20"/>
      <c r="AK8488" s="20"/>
      <c r="AL8488" s="20"/>
      <c r="BS8488" s="10"/>
    </row>
    <row r="8489" spans="26:114" s="4" customFormat="1">
      <c r="Z8489" s="20"/>
      <c r="AK8489" s="20"/>
      <c r="AL8489" s="20"/>
      <c r="BS8489" s="10"/>
    </row>
    <row r="8490" spans="26:114" s="4" customFormat="1">
      <c r="Z8490" s="20"/>
      <c r="AK8490" s="20"/>
      <c r="AL8490" s="20"/>
      <c r="BS8490" s="10"/>
      <c r="DJ8490" s="20"/>
    </row>
    <row r="8491" spans="26:114" s="4" customFormat="1">
      <c r="Z8491" s="20"/>
      <c r="AK8491" s="20"/>
      <c r="AL8491" s="20"/>
      <c r="BS8491" s="10"/>
    </row>
    <row r="8492" spans="26:114" s="4" customFormat="1">
      <c r="Z8492" s="20"/>
      <c r="AK8492" s="20"/>
      <c r="AL8492" s="20"/>
      <c r="BS8492" s="10"/>
    </row>
    <row r="8493" spans="26:114" s="4" customFormat="1">
      <c r="Z8493" s="20"/>
      <c r="AK8493" s="20"/>
      <c r="AL8493" s="20"/>
      <c r="BS8493" s="10"/>
    </row>
    <row r="8494" spans="26:114" s="4" customFormat="1">
      <c r="Z8494" s="20"/>
      <c r="AK8494" s="20"/>
      <c r="AL8494" s="20"/>
      <c r="BS8494" s="10"/>
    </row>
    <row r="8495" spans="26:114" s="4" customFormat="1">
      <c r="Z8495" s="20"/>
      <c r="AK8495" s="20"/>
      <c r="AL8495" s="20"/>
      <c r="BS8495" s="10"/>
    </row>
    <row r="8496" spans="26:114" s="4" customFormat="1">
      <c r="Z8496" s="20"/>
      <c r="AK8496" s="20"/>
      <c r="AL8496" s="20"/>
      <c r="BS8496" s="10"/>
    </row>
    <row r="8497" spans="26:114" s="4" customFormat="1">
      <c r="Z8497" s="20"/>
      <c r="AK8497" s="20"/>
      <c r="AL8497" s="20"/>
      <c r="BS8497" s="10"/>
      <c r="DJ8497" s="20"/>
    </row>
    <row r="8498" spans="26:114" s="4" customFormat="1">
      <c r="Z8498" s="20"/>
      <c r="AK8498" s="20"/>
      <c r="AL8498" s="20"/>
      <c r="BS8498" s="10"/>
    </row>
    <row r="8499" spans="26:114" s="4" customFormat="1">
      <c r="Z8499" s="20"/>
      <c r="AK8499" s="20"/>
      <c r="AL8499" s="20"/>
      <c r="BS8499" s="10"/>
    </row>
    <row r="8500" spans="26:114" s="4" customFormat="1">
      <c r="Z8500" s="20"/>
      <c r="AK8500" s="20"/>
      <c r="AL8500" s="20"/>
      <c r="BS8500" s="10"/>
    </row>
    <row r="8501" spans="26:114" s="4" customFormat="1">
      <c r="Z8501" s="20"/>
      <c r="AK8501" s="20"/>
      <c r="AL8501" s="20"/>
      <c r="BS8501" s="10"/>
    </row>
    <row r="8502" spans="26:114" s="4" customFormat="1">
      <c r="Z8502" s="20"/>
      <c r="AK8502" s="20"/>
      <c r="AL8502" s="20"/>
      <c r="BS8502" s="10"/>
    </row>
    <row r="8503" spans="26:114" s="4" customFormat="1">
      <c r="Z8503" s="20"/>
      <c r="AK8503" s="20"/>
      <c r="AL8503" s="20"/>
      <c r="BS8503" s="10"/>
    </row>
    <row r="8504" spans="26:114" s="4" customFormat="1">
      <c r="Z8504" s="20"/>
      <c r="AK8504" s="20"/>
      <c r="AL8504" s="20"/>
      <c r="BS8504" s="10"/>
    </row>
    <row r="8505" spans="26:114" s="4" customFormat="1">
      <c r="Z8505" s="20"/>
      <c r="AK8505" s="20"/>
      <c r="AL8505" s="20"/>
      <c r="BS8505" s="10"/>
      <c r="DJ8505" s="20"/>
    </row>
    <row r="8506" spans="26:114" s="4" customFormat="1">
      <c r="Z8506" s="20"/>
      <c r="AK8506" s="20"/>
      <c r="AL8506" s="20"/>
      <c r="BS8506" s="10"/>
      <c r="DJ8506" s="20"/>
    </row>
    <row r="8507" spans="26:114" s="4" customFormat="1">
      <c r="Z8507" s="20"/>
      <c r="AK8507" s="20"/>
      <c r="AL8507" s="20"/>
      <c r="BS8507" s="10"/>
      <c r="DJ8507" s="20"/>
    </row>
    <row r="8508" spans="26:114" s="4" customFormat="1">
      <c r="Z8508" s="20"/>
      <c r="AK8508" s="20"/>
      <c r="AL8508" s="20"/>
      <c r="BS8508" s="10"/>
    </row>
    <row r="8509" spans="26:114" s="4" customFormat="1">
      <c r="Z8509" s="20"/>
      <c r="AK8509" s="20"/>
      <c r="AL8509" s="20"/>
      <c r="BS8509" s="10"/>
    </row>
    <row r="8510" spans="26:114" s="4" customFormat="1">
      <c r="Z8510" s="20"/>
      <c r="AK8510" s="20"/>
      <c r="AL8510" s="20"/>
      <c r="BS8510" s="10"/>
    </row>
    <row r="8511" spans="26:114" s="4" customFormat="1">
      <c r="Z8511" s="20"/>
      <c r="AK8511" s="20"/>
      <c r="AL8511" s="20"/>
      <c r="BS8511" s="10"/>
    </row>
    <row r="8512" spans="26:114" s="4" customFormat="1">
      <c r="Z8512" s="20"/>
      <c r="AK8512" s="20"/>
      <c r="AL8512" s="20"/>
      <c r="BS8512" s="10"/>
    </row>
    <row r="8513" spans="26:114" s="4" customFormat="1">
      <c r="Z8513" s="20"/>
      <c r="AK8513" s="20"/>
      <c r="AL8513" s="20"/>
      <c r="BS8513" s="10"/>
    </row>
    <row r="8514" spans="26:114" s="4" customFormat="1">
      <c r="Z8514" s="20"/>
      <c r="AK8514" s="20"/>
      <c r="AL8514" s="20"/>
      <c r="BS8514" s="10"/>
      <c r="DJ8514" s="20"/>
    </row>
    <row r="8515" spans="26:114" s="4" customFormat="1">
      <c r="Z8515" s="20"/>
      <c r="AK8515" s="20"/>
      <c r="AL8515" s="20"/>
      <c r="BS8515" s="10"/>
    </row>
    <row r="8516" spans="26:114" s="4" customFormat="1">
      <c r="Z8516" s="20"/>
      <c r="AK8516" s="20"/>
      <c r="AL8516" s="20"/>
      <c r="BS8516" s="10"/>
      <c r="DJ8516" s="20"/>
    </row>
    <row r="8517" spans="26:114" s="4" customFormat="1">
      <c r="Z8517" s="20"/>
      <c r="AK8517" s="20"/>
      <c r="AL8517" s="20"/>
      <c r="BS8517" s="10"/>
    </row>
    <row r="8518" spans="26:114" s="4" customFormat="1">
      <c r="Z8518" s="20"/>
      <c r="AK8518" s="20"/>
      <c r="AL8518" s="20"/>
      <c r="BS8518" s="10"/>
    </row>
    <row r="8519" spans="26:114" s="4" customFormat="1">
      <c r="Z8519" s="20"/>
      <c r="AK8519" s="20"/>
      <c r="AL8519" s="20"/>
      <c r="BS8519" s="10"/>
    </row>
    <row r="8520" spans="26:114" s="4" customFormat="1">
      <c r="Z8520" s="20"/>
      <c r="AK8520" s="20"/>
      <c r="AL8520" s="20"/>
      <c r="BS8520" s="10"/>
    </row>
    <row r="8521" spans="26:114" s="4" customFormat="1">
      <c r="Z8521" s="20"/>
      <c r="AK8521" s="20"/>
      <c r="AL8521" s="20"/>
      <c r="BS8521" s="10"/>
    </row>
    <row r="8522" spans="26:114" s="4" customFormat="1">
      <c r="Z8522" s="20"/>
      <c r="AK8522" s="20"/>
      <c r="AL8522" s="20"/>
      <c r="BS8522" s="10"/>
    </row>
    <row r="8523" spans="26:114" s="4" customFormat="1">
      <c r="Z8523" s="20"/>
      <c r="AK8523" s="20"/>
      <c r="AL8523" s="20"/>
      <c r="BS8523" s="10"/>
      <c r="DJ8523" s="20"/>
    </row>
    <row r="8524" spans="26:114" s="4" customFormat="1">
      <c r="Z8524" s="20"/>
      <c r="AK8524" s="20"/>
      <c r="AL8524" s="20"/>
      <c r="BS8524" s="10"/>
    </row>
    <row r="8525" spans="26:114" s="4" customFormat="1">
      <c r="Z8525" s="20"/>
      <c r="AK8525" s="20"/>
      <c r="BS8525" s="10"/>
      <c r="DJ8525" s="20"/>
    </row>
    <row r="8526" spans="26:114" s="4" customFormat="1">
      <c r="Z8526" s="20"/>
      <c r="AK8526" s="20"/>
      <c r="AL8526" s="20"/>
      <c r="BS8526" s="10"/>
      <c r="DJ8526" s="20"/>
    </row>
    <row r="8527" spans="26:114" s="4" customFormat="1">
      <c r="Z8527" s="20"/>
      <c r="AK8527" s="20"/>
      <c r="AL8527" s="20"/>
      <c r="BS8527" s="10"/>
      <c r="DJ8527" s="20"/>
    </row>
    <row r="8528" spans="26:114" s="4" customFormat="1">
      <c r="Z8528" s="20"/>
      <c r="AK8528" s="20"/>
      <c r="BS8528" s="10"/>
    </row>
    <row r="8529" spans="26:114" s="4" customFormat="1">
      <c r="Z8529" s="20"/>
      <c r="AK8529" s="20"/>
      <c r="AL8529" s="20"/>
      <c r="BS8529" s="10"/>
    </row>
    <row r="8530" spans="26:114" s="4" customFormat="1">
      <c r="Z8530" s="20"/>
      <c r="AK8530" s="20"/>
      <c r="AL8530" s="20"/>
      <c r="BS8530" s="10"/>
    </row>
    <row r="8531" spans="26:114" s="4" customFormat="1">
      <c r="Z8531" s="20"/>
      <c r="AK8531" s="20"/>
      <c r="AL8531" s="20"/>
      <c r="BS8531" s="10"/>
      <c r="DJ8531" s="20"/>
    </row>
    <row r="8532" spans="26:114" s="4" customFormat="1">
      <c r="Z8532" s="20"/>
      <c r="AK8532" s="20"/>
      <c r="AL8532" s="20"/>
      <c r="BS8532" s="10"/>
    </row>
    <row r="8533" spans="26:114" s="4" customFormat="1">
      <c r="Z8533" s="20"/>
      <c r="AK8533" s="20"/>
      <c r="AL8533" s="20"/>
      <c r="BS8533" s="10"/>
      <c r="DJ8533" s="20"/>
    </row>
    <row r="8534" spans="26:114" s="4" customFormat="1">
      <c r="Z8534" s="20"/>
      <c r="AK8534" s="20"/>
      <c r="AL8534" s="20"/>
      <c r="BS8534" s="10"/>
    </row>
    <row r="8535" spans="26:114" s="4" customFormat="1">
      <c r="Z8535" s="20"/>
      <c r="AK8535" s="20"/>
      <c r="AL8535" s="20"/>
      <c r="BS8535" s="10"/>
      <c r="DJ8535" s="20"/>
    </row>
    <row r="8536" spans="26:114" s="4" customFormat="1">
      <c r="Z8536" s="20"/>
      <c r="AK8536" s="20"/>
      <c r="AL8536" s="20"/>
      <c r="BS8536" s="10"/>
      <c r="DJ8536" s="20"/>
    </row>
    <row r="8537" spans="26:114" s="4" customFormat="1">
      <c r="Z8537" s="20"/>
      <c r="AK8537" s="20"/>
      <c r="AL8537" s="20"/>
      <c r="BS8537" s="10"/>
    </row>
    <row r="8538" spans="26:114" s="4" customFormat="1">
      <c r="Z8538" s="20"/>
      <c r="AK8538" s="20"/>
      <c r="BS8538" s="10"/>
      <c r="DJ8538" s="20"/>
    </row>
    <row r="8539" spans="26:114" s="4" customFormat="1">
      <c r="Z8539" s="20"/>
      <c r="AK8539" s="20"/>
      <c r="AL8539" s="20"/>
      <c r="BS8539" s="10"/>
      <c r="DJ8539" s="20"/>
    </row>
    <row r="8540" spans="26:114" s="4" customFormat="1">
      <c r="Z8540" s="20"/>
      <c r="AK8540" s="20"/>
      <c r="AL8540" s="20"/>
      <c r="BS8540" s="10"/>
    </row>
    <row r="8541" spans="26:114" s="4" customFormat="1">
      <c r="Z8541" s="20"/>
      <c r="AK8541" s="20"/>
      <c r="AL8541" s="20"/>
      <c r="BS8541" s="10"/>
      <c r="DJ8541" s="20"/>
    </row>
    <row r="8542" spans="26:114" s="4" customFormat="1">
      <c r="Z8542" s="20"/>
      <c r="AK8542" s="20"/>
      <c r="AL8542" s="20"/>
      <c r="BS8542" s="10"/>
      <c r="DJ8542" s="20"/>
    </row>
    <row r="8543" spans="26:114" s="4" customFormat="1">
      <c r="Z8543" s="20"/>
      <c r="AK8543" s="20"/>
      <c r="BS8543" s="10"/>
    </row>
    <row r="8544" spans="26:114" s="4" customFormat="1">
      <c r="Z8544" s="20"/>
      <c r="AK8544" s="20"/>
      <c r="BS8544" s="10"/>
    </row>
    <row r="8545" spans="26:114" s="4" customFormat="1">
      <c r="Z8545" s="20"/>
      <c r="AK8545" s="20"/>
      <c r="AL8545" s="20"/>
      <c r="BS8545" s="10"/>
    </row>
    <row r="8546" spans="26:114" s="4" customFormat="1">
      <c r="Z8546" s="20"/>
      <c r="AK8546" s="20"/>
      <c r="AL8546" s="20"/>
      <c r="BS8546" s="10"/>
    </row>
    <row r="8547" spans="26:114" s="4" customFormat="1">
      <c r="Z8547" s="20"/>
      <c r="AK8547" s="20"/>
      <c r="AL8547" s="20"/>
      <c r="BS8547" s="10"/>
    </row>
    <row r="8548" spans="26:114" s="4" customFormat="1">
      <c r="Z8548" s="20"/>
      <c r="AK8548" s="20"/>
      <c r="AL8548" s="20"/>
      <c r="BS8548" s="10"/>
      <c r="DJ8548" s="20"/>
    </row>
    <row r="8549" spans="26:114" s="4" customFormat="1">
      <c r="Z8549" s="20"/>
      <c r="AK8549" s="20"/>
      <c r="AL8549" s="20"/>
      <c r="BS8549" s="10"/>
    </row>
    <row r="8550" spans="26:114" s="4" customFormat="1">
      <c r="Z8550" s="20"/>
      <c r="AK8550" s="20"/>
      <c r="AL8550" s="20"/>
      <c r="BS8550" s="10"/>
    </row>
    <row r="8551" spans="26:114" s="4" customFormat="1">
      <c r="Z8551" s="20"/>
      <c r="AK8551" s="20"/>
      <c r="AL8551" s="20"/>
      <c r="BS8551" s="10"/>
    </row>
    <row r="8552" spans="26:114" s="4" customFormat="1">
      <c r="Z8552" s="20"/>
      <c r="AK8552" s="20"/>
      <c r="BS8552" s="10"/>
    </row>
    <row r="8553" spans="26:114" s="4" customFormat="1">
      <c r="Z8553" s="20"/>
      <c r="AK8553" s="20"/>
      <c r="AL8553" s="20"/>
      <c r="BS8553" s="10"/>
    </row>
    <row r="8554" spans="26:114" s="4" customFormat="1">
      <c r="Z8554" s="20"/>
      <c r="AK8554" s="20"/>
      <c r="AL8554" s="20"/>
      <c r="BS8554" s="10"/>
    </row>
    <row r="8555" spans="26:114" s="4" customFormat="1">
      <c r="Z8555" s="20"/>
      <c r="AK8555" s="20"/>
      <c r="AL8555" s="20"/>
      <c r="BS8555" s="10"/>
    </row>
    <row r="8556" spans="26:114" s="4" customFormat="1">
      <c r="Z8556" s="20"/>
      <c r="AK8556" s="20"/>
      <c r="AL8556" s="20"/>
      <c r="BS8556" s="10"/>
    </row>
    <row r="8557" spans="26:114" s="4" customFormat="1">
      <c r="Z8557" s="20"/>
      <c r="AK8557" s="20"/>
      <c r="AL8557" s="20"/>
      <c r="BS8557" s="10"/>
    </row>
    <row r="8558" spans="26:114" s="4" customFormat="1">
      <c r="Z8558" s="20"/>
      <c r="AK8558" s="20"/>
      <c r="AL8558" s="20"/>
      <c r="BS8558" s="10"/>
    </row>
    <row r="8559" spans="26:114" s="4" customFormat="1">
      <c r="Z8559" s="20"/>
      <c r="AK8559" s="20"/>
      <c r="AL8559" s="20"/>
      <c r="BS8559" s="10"/>
    </row>
    <row r="8560" spans="26:114" s="4" customFormat="1">
      <c r="Z8560" s="20"/>
      <c r="AK8560" s="20"/>
      <c r="BS8560" s="10"/>
    </row>
    <row r="8561" spans="26:114" s="4" customFormat="1">
      <c r="Z8561" s="20"/>
      <c r="AK8561" s="20"/>
      <c r="AL8561" s="20"/>
      <c r="BS8561" s="10"/>
    </row>
    <row r="8562" spans="26:114" s="4" customFormat="1">
      <c r="Z8562" s="20"/>
      <c r="AK8562" s="20"/>
      <c r="AL8562" s="20"/>
      <c r="BS8562" s="10"/>
    </row>
    <row r="8563" spans="26:114" s="4" customFormat="1">
      <c r="Z8563" s="20"/>
      <c r="AK8563" s="20"/>
      <c r="BS8563" s="10"/>
    </row>
    <row r="8564" spans="26:114" s="4" customFormat="1">
      <c r="Z8564" s="20"/>
      <c r="AK8564" s="20"/>
      <c r="AL8564" s="20"/>
      <c r="BS8564" s="10"/>
    </row>
    <row r="8565" spans="26:114" s="4" customFormat="1">
      <c r="Z8565" s="20"/>
      <c r="AK8565" s="20"/>
      <c r="AL8565" s="20"/>
      <c r="BS8565" s="10"/>
    </row>
    <row r="8566" spans="26:114" s="4" customFormat="1">
      <c r="Z8566" s="20"/>
      <c r="AK8566" s="20"/>
      <c r="AL8566" s="20"/>
      <c r="BS8566" s="10"/>
    </row>
    <row r="8567" spans="26:114" s="4" customFormat="1">
      <c r="Z8567" s="20"/>
      <c r="AK8567" s="20"/>
      <c r="BS8567" s="10"/>
    </row>
    <row r="8568" spans="26:114" s="4" customFormat="1">
      <c r="Z8568" s="20"/>
      <c r="AK8568" s="20"/>
      <c r="AL8568" s="20"/>
      <c r="BS8568" s="10"/>
    </row>
    <row r="8569" spans="26:114" s="4" customFormat="1">
      <c r="Z8569" s="20"/>
      <c r="AK8569" s="20"/>
      <c r="AL8569" s="20"/>
      <c r="BS8569" s="10"/>
      <c r="DJ8569" s="20"/>
    </row>
    <row r="8570" spans="26:114" s="4" customFormat="1">
      <c r="Z8570" s="20"/>
      <c r="AK8570" s="20"/>
      <c r="AL8570" s="20"/>
      <c r="BS8570" s="10"/>
    </row>
    <row r="8571" spans="26:114" s="4" customFormat="1">
      <c r="Z8571" s="20"/>
      <c r="AK8571" s="20"/>
      <c r="AL8571" s="20"/>
      <c r="BS8571" s="10"/>
    </row>
    <row r="8572" spans="26:114" s="4" customFormat="1">
      <c r="Z8572" s="20"/>
      <c r="AK8572" s="20"/>
      <c r="AL8572" s="20"/>
      <c r="BS8572" s="10"/>
    </row>
    <row r="8573" spans="26:114" s="4" customFormat="1">
      <c r="Z8573" s="20"/>
      <c r="AK8573" s="20"/>
      <c r="AL8573" s="20"/>
      <c r="BS8573" s="10"/>
    </row>
    <row r="8574" spans="26:114" s="4" customFormat="1">
      <c r="Z8574" s="20"/>
      <c r="AK8574" s="20"/>
      <c r="AL8574" s="20"/>
      <c r="BS8574" s="10"/>
    </row>
    <row r="8575" spans="26:114" s="4" customFormat="1">
      <c r="Z8575" s="20"/>
      <c r="AK8575" s="20"/>
      <c r="BS8575" s="10"/>
      <c r="DJ8575" s="20"/>
    </row>
    <row r="8576" spans="26:114" s="4" customFormat="1">
      <c r="Z8576" s="20"/>
      <c r="AK8576" s="20"/>
      <c r="AL8576" s="20"/>
      <c r="BS8576" s="10"/>
    </row>
    <row r="8577" spans="26:114" s="4" customFormat="1">
      <c r="Z8577" s="20"/>
      <c r="AK8577" s="20"/>
      <c r="AL8577" s="20"/>
      <c r="BS8577" s="10"/>
    </row>
    <row r="8578" spans="26:114" s="4" customFormat="1">
      <c r="Z8578" s="20"/>
      <c r="AK8578" s="20"/>
      <c r="BS8578" s="10"/>
    </row>
    <row r="8579" spans="26:114" s="4" customFormat="1">
      <c r="Z8579" s="20"/>
      <c r="AK8579" s="20"/>
      <c r="AL8579" s="20"/>
      <c r="BS8579" s="10"/>
      <c r="DJ8579" s="20"/>
    </row>
    <row r="8580" spans="26:114" s="4" customFormat="1">
      <c r="Z8580" s="20"/>
      <c r="AK8580" s="20"/>
      <c r="AL8580" s="20"/>
      <c r="BS8580" s="10"/>
      <c r="DJ8580" s="20"/>
    </row>
    <row r="8581" spans="26:114" s="4" customFormat="1">
      <c r="Z8581" s="20"/>
      <c r="AK8581" s="20"/>
      <c r="BS8581" s="10"/>
    </row>
    <row r="8582" spans="26:114" s="4" customFormat="1">
      <c r="Z8582" s="20"/>
      <c r="AK8582" s="20"/>
      <c r="AL8582" s="20"/>
      <c r="BS8582" s="10"/>
    </row>
    <row r="8583" spans="26:114" s="4" customFormat="1">
      <c r="Z8583" s="20"/>
      <c r="AK8583" s="20"/>
      <c r="BS8583" s="10"/>
    </row>
    <row r="8584" spans="26:114" s="4" customFormat="1">
      <c r="Z8584" s="20"/>
      <c r="AK8584" s="20"/>
      <c r="BS8584" s="10"/>
    </row>
    <row r="8585" spans="26:114" s="4" customFormat="1">
      <c r="Z8585" s="20"/>
      <c r="AK8585" s="20"/>
      <c r="BS8585" s="10"/>
    </row>
    <row r="8586" spans="26:114" s="4" customFormat="1">
      <c r="Z8586" s="20"/>
      <c r="AK8586" s="20"/>
      <c r="AL8586" s="20"/>
      <c r="BS8586" s="10"/>
    </row>
    <row r="8587" spans="26:114" s="4" customFormat="1">
      <c r="Z8587" s="20"/>
      <c r="AK8587" s="20"/>
      <c r="BS8587" s="10"/>
    </row>
    <row r="8588" spans="26:114" s="4" customFormat="1">
      <c r="Z8588" s="20"/>
      <c r="AK8588" s="20"/>
      <c r="AL8588" s="20"/>
      <c r="BS8588" s="10"/>
    </row>
    <row r="8589" spans="26:114" s="4" customFormat="1">
      <c r="Z8589" s="20"/>
      <c r="AK8589" s="20"/>
      <c r="BS8589" s="10"/>
    </row>
    <row r="8590" spans="26:114" s="4" customFormat="1">
      <c r="Z8590" s="20"/>
      <c r="AK8590" s="20"/>
      <c r="BS8590" s="10"/>
    </row>
    <row r="8591" spans="26:114" s="4" customFormat="1">
      <c r="Z8591" s="20"/>
      <c r="AK8591" s="20"/>
      <c r="AL8591" s="20"/>
      <c r="BS8591" s="10"/>
    </row>
    <row r="8592" spans="26:114" s="4" customFormat="1">
      <c r="Z8592" s="20"/>
      <c r="AK8592" s="20"/>
      <c r="BS8592" s="10"/>
    </row>
    <row r="8593" spans="26:71" s="4" customFormat="1">
      <c r="Z8593" s="20"/>
      <c r="AK8593" s="20"/>
      <c r="AL8593" s="20"/>
      <c r="BS8593" s="10"/>
    </row>
    <row r="8594" spans="26:71" s="4" customFormat="1">
      <c r="Z8594" s="20"/>
      <c r="AK8594" s="20"/>
      <c r="AL8594" s="20"/>
      <c r="BS8594" s="10"/>
    </row>
    <row r="8595" spans="26:71" s="4" customFormat="1">
      <c r="Z8595" s="20"/>
      <c r="AK8595" s="20"/>
      <c r="BS8595" s="10"/>
    </row>
    <row r="8596" spans="26:71" s="4" customFormat="1">
      <c r="Z8596" s="20"/>
      <c r="AK8596" s="20"/>
      <c r="AL8596" s="20"/>
      <c r="BS8596" s="10"/>
    </row>
    <row r="8597" spans="26:71" s="4" customFormat="1">
      <c r="Z8597" s="20"/>
      <c r="AK8597" s="20"/>
      <c r="BS8597" s="10"/>
    </row>
    <row r="8598" spans="26:71" s="4" customFormat="1">
      <c r="Z8598" s="20"/>
      <c r="AK8598" s="20"/>
      <c r="BS8598" s="10"/>
    </row>
    <row r="8599" spans="26:71" s="4" customFormat="1">
      <c r="Z8599" s="20"/>
      <c r="AK8599" s="20"/>
      <c r="AL8599" s="20"/>
      <c r="BS8599" s="10"/>
    </row>
    <row r="8600" spans="26:71" s="4" customFormat="1">
      <c r="Z8600" s="20"/>
      <c r="AK8600" s="20"/>
      <c r="BS8600" s="10"/>
    </row>
    <row r="8601" spans="26:71" s="4" customFormat="1">
      <c r="Z8601" s="20"/>
      <c r="AK8601" s="20"/>
      <c r="AL8601" s="20"/>
      <c r="BS8601" s="10"/>
    </row>
    <row r="8602" spans="26:71" s="4" customFormat="1">
      <c r="Z8602" s="20"/>
      <c r="AK8602" s="20"/>
      <c r="BS8602" s="10"/>
    </row>
    <row r="8603" spans="26:71" s="4" customFormat="1">
      <c r="Z8603" s="20"/>
      <c r="AK8603" s="20"/>
      <c r="BS8603" s="10"/>
    </row>
    <row r="8604" spans="26:71" s="4" customFormat="1">
      <c r="Z8604" s="20"/>
      <c r="AK8604" s="20"/>
      <c r="BS8604" s="10"/>
    </row>
    <row r="8605" spans="26:71" s="4" customFormat="1">
      <c r="Z8605" s="20"/>
      <c r="AK8605" s="20"/>
      <c r="AL8605" s="20"/>
      <c r="BS8605" s="10"/>
    </row>
    <row r="8606" spans="26:71" s="4" customFormat="1">
      <c r="Z8606" s="20"/>
      <c r="AK8606" s="20"/>
      <c r="BS8606" s="10"/>
    </row>
    <row r="8607" spans="26:71" s="4" customFormat="1">
      <c r="Z8607" s="20"/>
      <c r="AK8607" s="20"/>
      <c r="BS8607" s="10"/>
    </row>
    <row r="8608" spans="26:71" s="4" customFormat="1">
      <c r="Z8608" s="20"/>
      <c r="AK8608" s="20"/>
      <c r="AL8608" s="20"/>
      <c r="BS8608" s="10"/>
    </row>
    <row r="8609" spans="26:71" s="4" customFormat="1">
      <c r="Z8609" s="20"/>
      <c r="AK8609" s="20"/>
      <c r="AL8609" s="20"/>
      <c r="BS8609" s="10"/>
    </row>
    <row r="8610" spans="26:71" s="4" customFormat="1">
      <c r="Z8610" s="20"/>
      <c r="AK8610" s="20"/>
      <c r="BS8610" s="10"/>
    </row>
    <row r="8611" spans="26:71" s="4" customFormat="1">
      <c r="Z8611" s="20"/>
      <c r="AK8611" s="20"/>
      <c r="BS8611" s="10"/>
    </row>
    <row r="8612" spans="26:71" s="4" customFormat="1">
      <c r="Z8612" s="20"/>
      <c r="AK8612" s="20"/>
      <c r="BS8612" s="10"/>
    </row>
    <row r="8613" spans="26:71" s="4" customFormat="1">
      <c r="Z8613" s="20"/>
      <c r="AK8613" s="20"/>
      <c r="AL8613" s="20"/>
      <c r="BS8613" s="10"/>
    </row>
    <row r="8614" spans="26:71" s="4" customFormat="1">
      <c r="Z8614" s="20"/>
      <c r="AK8614" s="20"/>
      <c r="AL8614" s="20"/>
      <c r="BS8614" s="10"/>
    </row>
    <row r="8615" spans="26:71" s="4" customFormat="1">
      <c r="Z8615" s="20"/>
      <c r="AK8615" s="20"/>
      <c r="BS8615" s="10"/>
    </row>
    <row r="8616" spans="26:71" s="4" customFormat="1">
      <c r="Z8616" s="20"/>
      <c r="AK8616" s="20"/>
      <c r="BS8616" s="10"/>
    </row>
    <row r="8617" spans="26:71" s="4" customFormat="1">
      <c r="Z8617" s="20"/>
      <c r="AK8617" s="20"/>
      <c r="BS8617" s="10"/>
    </row>
    <row r="8618" spans="26:71" s="4" customFormat="1">
      <c r="Z8618" s="20"/>
      <c r="AK8618" s="20"/>
      <c r="BS8618" s="10"/>
    </row>
    <row r="8619" spans="26:71" s="4" customFormat="1">
      <c r="Z8619" s="20"/>
      <c r="AK8619" s="20"/>
      <c r="BS8619" s="10"/>
    </row>
    <row r="8620" spans="26:71" s="4" customFormat="1">
      <c r="Z8620" s="20"/>
      <c r="AK8620" s="20"/>
      <c r="AL8620" s="20"/>
      <c r="BS8620" s="10"/>
    </row>
    <row r="8621" spans="26:71" s="4" customFormat="1">
      <c r="Z8621" s="20"/>
      <c r="AK8621" s="20"/>
      <c r="BS8621" s="10"/>
    </row>
    <row r="8622" spans="26:71" s="4" customFormat="1">
      <c r="Z8622" s="20"/>
      <c r="AK8622" s="20"/>
      <c r="AL8622" s="20"/>
      <c r="BS8622" s="10"/>
    </row>
    <row r="8623" spans="26:71" s="4" customFormat="1">
      <c r="Z8623" s="20"/>
      <c r="AK8623" s="20"/>
      <c r="BS8623" s="10"/>
    </row>
    <row r="8624" spans="26:71" s="4" customFormat="1">
      <c r="Z8624" s="20"/>
      <c r="AK8624" s="20"/>
      <c r="AL8624" s="20"/>
      <c r="BS8624" s="10"/>
    </row>
    <row r="8625" spans="26:71" s="4" customFormat="1">
      <c r="Z8625" s="20"/>
      <c r="AK8625" s="20"/>
      <c r="BS8625" s="10"/>
    </row>
    <row r="8626" spans="26:71" s="4" customFormat="1">
      <c r="Z8626" s="20"/>
      <c r="AK8626" s="20"/>
      <c r="AL8626" s="20"/>
      <c r="BS8626" s="10"/>
    </row>
    <row r="8627" spans="26:71" s="4" customFormat="1">
      <c r="Z8627" s="20"/>
      <c r="AK8627" s="20"/>
      <c r="BS8627" s="10"/>
    </row>
    <row r="8628" spans="26:71" s="4" customFormat="1">
      <c r="Z8628" s="20"/>
      <c r="AK8628" s="20"/>
      <c r="AL8628" s="20"/>
      <c r="BS8628" s="10"/>
    </row>
    <row r="8629" spans="26:71" s="4" customFormat="1">
      <c r="Z8629" s="20"/>
      <c r="AK8629" s="20"/>
      <c r="AL8629" s="20"/>
      <c r="BS8629" s="10"/>
    </row>
    <row r="8630" spans="26:71" s="4" customFormat="1">
      <c r="Z8630" s="20"/>
      <c r="AK8630" s="20"/>
      <c r="BS8630" s="10"/>
    </row>
    <row r="8631" spans="26:71" s="4" customFormat="1">
      <c r="Z8631" s="20"/>
      <c r="AK8631" s="20"/>
      <c r="BS8631" s="10"/>
    </row>
    <row r="8632" spans="26:71" s="4" customFormat="1">
      <c r="Z8632" s="20"/>
      <c r="AK8632" s="20"/>
      <c r="BS8632" s="10"/>
    </row>
    <row r="8633" spans="26:71" s="4" customFormat="1">
      <c r="Z8633" s="20"/>
      <c r="AK8633" s="20"/>
      <c r="BS8633" s="10"/>
    </row>
    <row r="8634" spans="26:71" s="4" customFormat="1">
      <c r="Z8634" s="20"/>
      <c r="AK8634" s="20"/>
      <c r="BS8634" s="10"/>
    </row>
    <row r="8635" spans="26:71" s="4" customFormat="1">
      <c r="Z8635" s="20"/>
      <c r="AK8635" s="20"/>
      <c r="BS8635" s="10"/>
    </row>
    <row r="8636" spans="26:71" s="4" customFormat="1">
      <c r="Z8636" s="20"/>
      <c r="AK8636" s="20"/>
      <c r="BS8636" s="10"/>
    </row>
    <row r="8637" spans="26:71" s="4" customFormat="1">
      <c r="Z8637" s="20"/>
      <c r="AK8637" s="20"/>
      <c r="BS8637" s="10"/>
    </row>
    <row r="8638" spans="26:71" s="4" customFormat="1">
      <c r="Z8638" s="20"/>
      <c r="AK8638" s="20"/>
      <c r="BS8638" s="10"/>
    </row>
    <row r="8639" spans="26:71" s="4" customFormat="1">
      <c r="Z8639" s="20"/>
      <c r="AK8639" s="20"/>
      <c r="BS8639" s="10"/>
    </row>
    <row r="8640" spans="26:71" s="4" customFormat="1">
      <c r="Z8640" s="20"/>
      <c r="AK8640" s="20"/>
      <c r="BS8640" s="10"/>
    </row>
    <row r="8641" spans="26:71" s="4" customFormat="1">
      <c r="Z8641" s="20"/>
      <c r="AK8641" s="20"/>
      <c r="BS8641" s="10"/>
    </row>
    <row r="8642" spans="26:71" s="4" customFormat="1">
      <c r="Z8642" s="20"/>
      <c r="AK8642" s="20"/>
      <c r="BS8642" s="10"/>
    </row>
    <row r="8643" spans="26:71" s="4" customFormat="1">
      <c r="Z8643" s="20"/>
      <c r="AK8643" s="20"/>
      <c r="BS8643" s="10"/>
    </row>
    <row r="8644" spans="26:71" s="4" customFormat="1">
      <c r="Z8644" s="20"/>
      <c r="AK8644" s="20"/>
      <c r="BS8644" s="10"/>
    </row>
    <row r="8645" spans="26:71" s="4" customFormat="1">
      <c r="Z8645" s="20"/>
      <c r="AK8645" s="20"/>
      <c r="BS8645" s="10"/>
    </row>
    <row r="8646" spans="26:71" s="4" customFormat="1">
      <c r="Z8646" s="20"/>
      <c r="AK8646" s="20"/>
      <c r="BS8646" s="10"/>
    </row>
    <row r="8647" spans="26:71" s="4" customFormat="1">
      <c r="Z8647" s="20"/>
      <c r="AK8647" s="20"/>
      <c r="BS8647" s="10"/>
    </row>
    <row r="8648" spans="26:71" s="4" customFormat="1">
      <c r="Z8648" s="20"/>
      <c r="AK8648" s="20"/>
      <c r="BS8648" s="10"/>
    </row>
    <row r="8649" spans="26:71" s="4" customFormat="1">
      <c r="Z8649" s="20"/>
      <c r="AK8649" s="20"/>
      <c r="BS8649" s="10"/>
    </row>
    <row r="8650" spans="26:71" s="4" customFormat="1">
      <c r="Z8650" s="20"/>
      <c r="AK8650" s="20"/>
      <c r="BS8650" s="10"/>
    </row>
    <row r="8651" spans="26:71" s="4" customFormat="1">
      <c r="Z8651" s="20"/>
      <c r="AK8651" s="20"/>
      <c r="BS8651" s="10"/>
    </row>
    <row r="8652" spans="26:71" s="4" customFormat="1">
      <c r="Z8652" s="20"/>
      <c r="AK8652" s="20"/>
      <c r="BS8652" s="10"/>
    </row>
    <row r="8653" spans="26:71" s="4" customFormat="1">
      <c r="Z8653" s="20"/>
      <c r="AK8653" s="20"/>
      <c r="BS8653" s="10"/>
    </row>
    <row r="8654" spans="26:71" s="4" customFormat="1">
      <c r="Z8654" s="20"/>
      <c r="AK8654" s="20"/>
      <c r="BS8654" s="10"/>
    </row>
    <row r="8655" spans="26:71" s="4" customFormat="1">
      <c r="Z8655" s="20"/>
      <c r="AK8655" s="20"/>
      <c r="BS8655" s="10"/>
    </row>
    <row r="8656" spans="26:71" s="4" customFormat="1">
      <c r="Z8656" s="20"/>
      <c r="AK8656" s="20"/>
      <c r="BS8656" s="10"/>
    </row>
    <row r="8657" spans="26:71" s="4" customFormat="1">
      <c r="Z8657" s="20"/>
      <c r="AK8657" s="20"/>
      <c r="BS8657" s="10"/>
    </row>
    <row r="8658" spans="26:71" s="4" customFormat="1">
      <c r="Z8658" s="20"/>
      <c r="AK8658" s="20"/>
      <c r="BS8658" s="10"/>
    </row>
    <row r="8659" spans="26:71" s="4" customFormat="1">
      <c r="Z8659" s="20"/>
      <c r="AK8659" s="20"/>
      <c r="BS8659" s="10"/>
    </row>
    <row r="8660" spans="26:71" s="4" customFormat="1">
      <c r="Z8660" s="20"/>
      <c r="AK8660" s="20"/>
      <c r="BS8660" s="10"/>
    </row>
    <row r="8661" spans="26:71" s="4" customFormat="1">
      <c r="Z8661" s="20"/>
      <c r="AK8661" s="20"/>
      <c r="BS8661" s="10"/>
    </row>
    <row r="8662" spans="26:71" s="4" customFormat="1">
      <c r="Z8662" s="20"/>
      <c r="AK8662" s="20"/>
      <c r="BS8662" s="10"/>
    </row>
    <row r="8663" spans="26:71" s="4" customFormat="1">
      <c r="Z8663" s="20"/>
      <c r="AK8663" s="20"/>
      <c r="BS8663" s="10"/>
    </row>
    <row r="8664" spans="26:71" s="4" customFormat="1">
      <c r="Z8664" s="20"/>
      <c r="AK8664" s="20"/>
      <c r="BS8664" s="10"/>
    </row>
    <row r="8665" spans="26:71" s="4" customFormat="1">
      <c r="Z8665" s="20"/>
      <c r="AK8665" s="20"/>
      <c r="BS8665" s="10"/>
    </row>
    <row r="8666" spans="26:71" s="4" customFormat="1">
      <c r="Z8666" s="20"/>
      <c r="AK8666" s="20"/>
      <c r="BS8666" s="10"/>
    </row>
    <row r="8667" spans="26:71" s="4" customFormat="1">
      <c r="Z8667" s="20"/>
      <c r="AK8667" s="20"/>
      <c r="BS8667" s="10"/>
    </row>
    <row r="8668" spans="26:71" s="4" customFormat="1">
      <c r="Z8668" s="20"/>
      <c r="AK8668" s="20"/>
      <c r="BS8668" s="10"/>
    </row>
    <row r="8669" spans="26:71" s="4" customFormat="1">
      <c r="Z8669" s="20"/>
      <c r="AK8669" s="20"/>
      <c r="BS8669" s="10"/>
    </row>
    <row r="8670" spans="26:71" s="4" customFormat="1">
      <c r="Z8670" s="20"/>
      <c r="AK8670" s="20"/>
      <c r="BS8670" s="10"/>
    </row>
    <row r="8671" spans="26:71" s="4" customFormat="1">
      <c r="Z8671" s="20"/>
      <c r="AK8671" s="20"/>
      <c r="BS8671" s="10"/>
    </row>
    <row r="8672" spans="26:71" s="4" customFormat="1">
      <c r="Z8672" s="20"/>
      <c r="AK8672" s="20"/>
      <c r="BS8672" s="10"/>
    </row>
    <row r="8673" spans="26:71" s="4" customFormat="1">
      <c r="Z8673" s="20"/>
      <c r="AK8673" s="20"/>
      <c r="BS8673" s="10"/>
    </row>
    <row r="8674" spans="26:71" s="4" customFormat="1">
      <c r="Z8674" s="20"/>
      <c r="AK8674" s="20"/>
      <c r="BS8674" s="10"/>
    </row>
    <row r="8675" spans="26:71" s="4" customFormat="1">
      <c r="Z8675" s="20"/>
      <c r="AK8675" s="20"/>
      <c r="BS8675" s="10"/>
    </row>
    <row r="8676" spans="26:71" s="4" customFormat="1">
      <c r="Z8676" s="20"/>
      <c r="AK8676" s="20"/>
      <c r="BS8676" s="10"/>
    </row>
    <row r="8677" spans="26:71" s="4" customFormat="1">
      <c r="Z8677" s="20"/>
      <c r="AK8677" s="20"/>
      <c r="AL8677" s="20"/>
      <c r="BS8677" s="10"/>
    </row>
    <row r="8678" spans="26:71" s="4" customFormat="1">
      <c r="Z8678" s="20"/>
      <c r="AK8678" s="20"/>
      <c r="BS8678" s="10"/>
    </row>
    <row r="8679" spans="26:71" s="4" customFormat="1">
      <c r="Z8679" s="20"/>
      <c r="AK8679" s="20"/>
      <c r="AL8679" s="20"/>
      <c r="BS8679" s="10"/>
    </row>
    <row r="8680" spans="26:71" s="4" customFormat="1">
      <c r="Z8680" s="20"/>
      <c r="AK8680" s="20"/>
      <c r="AL8680" s="20"/>
      <c r="BS8680" s="10"/>
    </row>
    <row r="8681" spans="26:71" s="4" customFormat="1">
      <c r="Z8681" s="20"/>
      <c r="AK8681" s="20"/>
      <c r="AL8681" s="20"/>
      <c r="BS8681" s="10"/>
    </row>
    <row r="8682" spans="26:71" s="4" customFormat="1">
      <c r="Z8682" s="20"/>
      <c r="AK8682" s="20"/>
      <c r="AL8682" s="20"/>
      <c r="BS8682" s="10"/>
    </row>
    <row r="8683" spans="26:71" s="4" customFormat="1">
      <c r="Z8683" s="20"/>
      <c r="AK8683" s="20"/>
      <c r="AL8683" s="20"/>
      <c r="BS8683" s="10"/>
    </row>
    <row r="8684" spans="26:71" s="4" customFormat="1">
      <c r="Z8684" s="20"/>
      <c r="AK8684" s="20"/>
      <c r="AL8684" s="20"/>
      <c r="BS8684" s="10"/>
    </row>
    <row r="8685" spans="26:71" s="4" customFormat="1">
      <c r="Z8685" s="20"/>
      <c r="AK8685" s="20"/>
      <c r="AL8685" s="20"/>
      <c r="BS8685" s="10"/>
    </row>
    <row r="8686" spans="26:71" s="4" customFormat="1">
      <c r="Z8686" s="20"/>
      <c r="AK8686" s="20"/>
      <c r="AL8686" s="20"/>
      <c r="BS8686" s="10"/>
    </row>
    <row r="8687" spans="26:71" s="4" customFormat="1">
      <c r="Z8687" s="20"/>
      <c r="AK8687" s="20"/>
      <c r="AL8687" s="20"/>
      <c r="BS8687" s="10"/>
    </row>
    <row r="8688" spans="26:71" s="4" customFormat="1">
      <c r="Z8688" s="20"/>
      <c r="AK8688" s="20"/>
      <c r="AL8688" s="20"/>
      <c r="BS8688" s="10"/>
    </row>
    <row r="8689" spans="26:114" s="4" customFormat="1">
      <c r="Z8689" s="20"/>
      <c r="AK8689" s="20"/>
      <c r="AL8689" s="20"/>
      <c r="BS8689" s="10"/>
      <c r="DJ8689" s="20"/>
    </row>
    <row r="8690" spans="26:114" s="4" customFormat="1">
      <c r="Z8690" s="20"/>
      <c r="AK8690" s="20"/>
      <c r="AL8690" s="20"/>
      <c r="BS8690" s="10"/>
    </row>
    <row r="8691" spans="26:114" s="4" customFormat="1">
      <c r="Z8691" s="20"/>
      <c r="AK8691" s="20"/>
      <c r="BS8691" s="10"/>
    </row>
    <row r="8692" spans="26:114" s="4" customFormat="1">
      <c r="Z8692" s="20"/>
      <c r="AK8692" s="20"/>
      <c r="AL8692" s="20"/>
      <c r="BS8692" s="10"/>
      <c r="DJ8692" s="20"/>
    </row>
    <row r="8693" spans="26:114" s="4" customFormat="1">
      <c r="Z8693" s="20"/>
      <c r="AK8693" s="20"/>
      <c r="BS8693" s="10"/>
    </row>
    <row r="8694" spans="26:114" s="4" customFormat="1">
      <c r="Z8694" s="20"/>
      <c r="AK8694" s="20"/>
      <c r="AL8694" s="20"/>
      <c r="BS8694" s="10"/>
    </row>
    <row r="8695" spans="26:114" s="4" customFormat="1">
      <c r="Z8695" s="20"/>
      <c r="AK8695" s="20"/>
      <c r="AL8695" s="20"/>
      <c r="BS8695" s="10"/>
    </row>
    <row r="8696" spans="26:114" s="4" customFormat="1">
      <c r="Z8696" s="20"/>
      <c r="AK8696" s="20"/>
      <c r="AL8696" s="20"/>
      <c r="BS8696" s="10"/>
    </row>
    <row r="8697" spans="26:114" s="4" customFormat="1">
      <c r="Z8697" s="20"/>
      <c r="AK8697" s="20"/>
      <c r="AL8697" s="20"/>
      <c r="BS8697" s="10"/>
    </row>
    <row r="8698" spans="26:114" s="4" customFormat="1">
      <c r="Z8698" s="20"/>
      <c r="AK8698" s="20"/>
      <c r="AL8698" s="20"/>
      <c r="BS8698" s="10"/>
    </row>
    <row r="8699" spans="26:114" s="4" customFormat="1">
      <c r="Z8699" s="20"/>
      <c r="AK8699" s="20"/>
      <c r="AL8699" s="20"/>
      <c r="BS8699" s="10"/>
    </row>
    <row r="8700" spans="26:114" s="4" customFormat="1">
      <c r="Z8700" s="20"/>
      <c r="AK8700" s="20"/>
      <c r="AL8700" s="20"/>
      <c r="BS8700" s="10"/>
    </row>
    <row r="8701" spans="26:114" s="4" customFormat="1">
      <c r="Z8701" s="20"/>
      <c r="AK8701" s="20"/>
      <c r="AL8701" s="20"/>
      <c r="BS8701" s="10"/>
    </row>
    <row r="8702" spans="26:114" s="4" customFormat="1">
      <c r="Z8702" s="20"/>
      <c r="AK8702" s="20"/>
      <c r="AL8702" s="20"/>
      <c r="BS8702" s="10"/>
    </row>
    <row r="8703" spans="26:114" s="4" customFormat="1">
      <c r="Z8703" s="20"/>
      <c r="AK8703" s="20"/>
      <c r="AL8703" s="20"/>
      <c r="BS8703" s="10"/>
    </row>
    <row r="8704" spans="26:114" s="4" customFormat="1">
      <c r="Z8704" s="20"/>
      <c r="AK8704" s="20"/>
      <c r="AL8704" s="20"/>
      <c r="BS8704" s="10"/>
    </row>
    <row r="8705" spans="26:71" s="4" customFormat="1">
      <c r="Z8705" s="20"/>
      <c r="AK8705" s="20"/>
      <c r="AL8705" s="20"/>
      <c r="BS8705" s="10"/>
    </row>
    <row r="8706" spans="26:71" s="4" customFormat="1">
      <c r="Z8706" s="20"/>
      <c r="AK8706" s="20"/>
      <c r="BS8706" s="10"/>
    </row>
    <row r="8707" spans="26:71" s="4" customFormat="1">
      <c r="Z8707" s="20"/>
      <c r="AK8707" s="20"/>
      <c r="BS8707" s="10"/>
    </row>
    <row r="8708" spans="26:71" s="4" customFormat="1">
      <c r="Z8708" s="20"/>
      <c r="AK8708" s="20"/>
      <c r="BS8708" s="10"/>
    </row>
    <row r="8709" spans="26:71" s="4" customFormat="1">
      <c r="Z8709" s="20"/>
      <c r="AK8709" s="20"/>
      <c r="AL8709" s="20"/>
      <c r="BS8709" s="10"/>
    </row>
    <row r="8710" spans="26:71" s="4" customFormat="1">
      <c r="Z8710" s="20"/>
      <c r="AK8710" s="20"/>
      <c r="AL8710" s="20"/>
      <c r="BS8710" s="10"/>
    </row>
    <row r="8711" spans="26:71" s="4" customFormat="1">
      <c r="Z8711" s="20"/>
      <c r="AK8711" s="20"/>
      <c r="AL8711" s="20"/>
      <c r="BS8711" s="10"/>
    </row>
    <row r="8712" spans="26:71" s="4" customFormat="1">
      <c r="Z8712" s="20"/>
      <c r="AK8712" s="20"/>
      <c r="BS8712" s="10"/>
    </row>
    <row r="8713" spans="26:71" s="4" customFormat="1">
      <c r="Z8713" s="20"/>
      <c r="AK8713" s="20"/>
      <c r="AL8713" s="20"/>
      <c r="BS8713" s="10"/>
    </row>
    <row r="8714" spans="26:71" s="4" customFormat="1">
      <c r="Z8714" s="20"/>
      <c r="AK8714" s="20"/>
      <c r="AL8714" s="20"/>
      <c r="BS8714" s="10"/>
    </row>
    <row r="8715" spans="26:71" s="4" customFormat="1">
      <c r="Z8715" s="20"/>
      <c r="AK8715" s="20"/>
      <c r="AL8715" s="20"/>
      <c r="BS8715" s="10"/>
    </row>
    <row r="8716" spans="26:71" s="4" customFormat="1">
      <c r="Z8716" s="20"/>
      <c r="AK8716" s="20"/>
      <c r="AL8716" s="20"/>
      <c r="BS8716" s="10"/>
    </row>
    <row r="8717" spans="26:71" s="4" customFormat="1">
      <c r="Z8717" s="20"/>
      <c r="AK8717" s="20"/>
      <c r="AL8717" s="20"/>
      <c r="BS8717" s="10"/>
    </row>
    <row r="8718" spans="26:71" s="4" customFormat="1">
      <c r="Z8718" s="20"/>
      <c r="AK8718" s="20"/>
      <c r="AL8718" s="20"/>
      <c r="BS8718" s="10"/>
    </row>
    <row r="8719" spans="26:71" s="4" customFormat="1">
      <c r="Z8719" s="20"/>
      <c r="AK8719" s="20"/>
      <c r="AL8719" s="20"/>
      <c r="BS8719" s="10"/>
    </row>
    <row r="8720" spans="26:71" s="4" customFormat="1">
      <c r="Z8720" s="20"/>
      <c r="AK8720" s="20"/>
      <c r="AL8720" s="20"/>
      <c r="BS8720" s="10"/>
    </row>
    <row r="8721" spans="26:71" s="4" customFormat="1">
      <c r="Z8721" s="20"/>
      <c r="AK8721" s="20"/>
      <c r="AL8721" s="20"/>
      <c r="BS8721" s="10"/>
    </row>
    <row r="8722" spans="26:71" s="4" customFormat="1">
      <c r="Z8722" s="20"/>
      <c r="AK8722" s="20"/>
      <c r="BS8722" s="10"/>
    </row>
    <row r="8723" spans="26:71" s="4" customFormat="1">
      <c r="Z8723" s="20"/>
      <c r="AK8723" s="20"/>
      <c r="AL8723" s="20"/>
      <c r="BS8723" s="10"/>
    </row>
    <row r="8724" spans="26:71" s="4" customFormat="1">
      <c r="Z8724" s="20"/>
      <c r="AK8724" s="20"/>
      <c r="AL8724" s="20"/>
      <c r="BS8724" s="10"/>
    </row>
    <row r="8725" spans="26:71" s="4" customFormat="1">
      <c r="Z8725" s="20"/>
      <c r="AK8725" s="20"/>
      <c r="AL8725" s="20"/>
      <c r="BS8725" s="10"/>
    </row>
    <row r="8726" spans="26:71" s="4" customFormat="1">
      <c r="Z8726" s="20"/>
      <c r="AK8726" s="20"/>
      <c r="AL8726" s="20"/>
      <c r="BS8726" s="10"/>
    </row>
    <row r="8727" spans="26:71" s="4" customFormat="1">
      <c r="Z8727" s="20"/>
      <c r="AK8727" s="20"/>
      <c r="AL8727" s="20"/>
      <c r="BS8727" s="10"/>
    </row>
    <row r="8728" spans="26:71" s="4" customFormat="1">
      <c r="Z8728" s="20"/>
      <c r="AK8728" s="20"/>
      <c r="AL8728" s="20"/>
      <c r="BS8728" s="10"/>
    </row>
    <row r="8729" spans="26:71" s="4" customFormat="1">
      <c r="Z8729" s="20"/>
      <c r="AK8729" s="20"/>
      <c r="AL8729" s="20"/>
      <c r="BS8729" s="10"/>
    </row>
    <row r="8730" spans="26:71" s="4" customFormat="1">
      <c r="Z8730" s="20"/>
      <c r="AK8730" s="20"/>
      <c r="AL8730" s="20"/>
      <c r="BS8730" s="10"/>
    </row>
    <row r="8731" spans="26:71" s="4" customFormat="1">
      <c r="Z8731" s="20"/>
      <c r="AK8731" s="20"/>
      <c r="AL8731" s="20"/>
      <c r="BS8731" s="10"/>
    </row>
    <row r="8732" spans="26:71" s="4" customFormat="1">
      <c r="Z8732" s="20"/>
      <c r="AK8732" s="20"/>
      <c r="AL8732" s="20"/>
      <c r="BS8732" s="10"/>
    </row>
    <row r="8733" spans="26:71" s="4" customFormat="1">
      <c r="Z8733" s="20"/>
      <c r="AK8733" s="20"/>
      <c r="AL8733" s="20"/>
      <c r="BS8733" s="10"/>
    </row>
    <row r="8734" spans="26:71" s="4" customFormat="1">
      <c r="Z8734" s="20"/>
      <c r="AK8734" s="20"/>
      <c r="AL8734" s="20"/>
      <c r="BS8734" s="10"/>
    </row>
    <row r="8735" spans="26:71" s="4" customFormat="1">
      <c r="Z8735" s="20"/>
      <c r="AK8735" s="20"/>
      <c r="AL8735" s="20"/>
      <c r="BS8735" s="10"/>
    </row>
    <row r="8736" spans="26:71" s="4" customFormat="1">
      <c r="Z8736" s="20"/>
      <c r="AK8736" s="20"/>
      <c r="AL8736" s="20"/>
      <c r="BS8736" s="10"/>
    </row>
    <row r="8737" spans="26:71" s="4" customFormat="1">
      <c r="Z8737" s="20"/>
      <c r="AK8737" s="20"/>
      <c r="AL8737" s="20"/>
      <c r="BS8737" s="10"/>
    </row>
    <row r="8738" spans="26:71" s="4" customFormat="1">
      <c r="Z8738" s="20"/>
      <c r="AK8738" s="20"/>
      <c r="AL8738" s="20"/>
      <c r="BS8738" s="10"/>
    </row>
    <row r="8739" spans="26:71" s="4" customFormat="1">
      <c r="Z8739" s="20"/>
      <c r="AK8739" s="20"/>
      <c r="AL8739" s="20"/>
      <c r="BS8739" s="10"/>
    </row>
    <row r="8740" spans="26:71" s="4" customFormat="1">
      <c r="Z8740" s="20"/>
      <c r="AK8740" s="20"/>
      <c r="AL8740" s="20"/>
      <c r="BS8740" s="10"/>
    </row>
    <row r="8741" spans="26:71" s="4" customFormat="1">
      <c r="Z8741" s="20"/>
      <c r="AK8741" s="20"/>
      <c r="AL8741" s="20"/>
      <c r="BS8741" s="10"/>
    </row>
    <row r="8742" spans="26:71" s="4" customFormat="1">
      <c r="Z8742" s="20"/>
      <c r="AK8742" s="20"/>
      <c r="AL8742" s="20"/>
      <c r="BS8742" s="10"/>
    </row>
    <row r="8743" spans="26:71" s="4" customFormat="1">
      <c r="Z8743" s="20"/>
      <c r="AK8743" s="20"/>
      <c r="AL8743" s="20"/>
      <c r="BS8743" s="10"/>
    </row>
    <row r="8744" spans="26:71" s="4" customFormat="1">
      <c r="Z8744" s="20"/>
      <c r="AK8744" s="20"/>
      <c r="AL8744" s="20"/>
      <c r="BS8744" s="10"/>
    </row>
    <row r="8745" spans="26:71" s="4" customFormat="1">
      <c r="Z8745" s="20"/>
      <c r="AK8745" s="20"/>
      <c r="BS8745" s="10"/>
    </row>
    <row r="8746" spans="26:71" s="4" customFormat="1">
      <c r="Z8746" s="20"/>
      <c r="AK8746" s="20"/>
      <c r="AL8746" s="20"/>
      <c r="BS8746" s="10"/>
    </row>
    <row r="8747" spans="26:71" s="4" customFormat="1">
      <c r="Z8747" s="20"/>
      <c r="AK8747" s="20"/>
      <c r="BS8747" s="10"/>
    </row>
    <row r="8748" spans="26:71" s="4" customFormat="1">
      <c r="Z8748" s="20"/>
      <c r="AK8748" s="20"/>
      <c r="BS8748" s="10"/>
    </row>
    <row r="8749" spans="26:71" s="4" customFormat="1">
      <c r="Z8749" s="20"/>
      <c r="AK8749" s="20"/>
      <c r="BS8749" s="10"/>
    </row>
    <row r="8750" spans="26:71" s="4" customFormat="1">
      <c r="Z8750" s="20"/>
      <c r="AK8750" s="20"/>
      <c r="BS8750" s="10"/>
    </row>
    <row r="8751" spans="26:71" s="4" customFormat="1">
      <c r="Z8751" s="20"/>
      <c r="AK8751" s="20"/>
      <c r="BS8751" s="10"/>
    </row>
    <row r="8752" spans="26:71" s="4" customFormat="1">
      <c r="Z8752" s="20"/>
      <c r="AK8752" s="20"/>
      <c r="BS8752" s="10"/>
    </row>
    <row r="8753" spans="26:71" s="4" customFormat="1">
      <c r="Z8753" s="20"/>
      <c r="AK8753" s="20"/>
      <c r="BS8753" s="10"/>
    </row>
    <row r="8754" spans="26:71" s="4" customFormat="1">
      <c r="Z8754" s="20"/>
      <c r="AK8754" s="20"/>
      <c r="BS8754" s="10"/>
    </row>
    <row r="8755" spans="26:71" s="4" customFormat="1">
      <c r="Z8755" s="20"/>
      <c r="AK8755" s="20"/>
      <c r="BS8755" s="10"/>
    </row>
    <row r="8756" spans="26:71" s="4" customFormat="1">
      <c r="Z8756" s="20"/>
      <c r="AK8756" s="20"/>
      <c r="BS8756" s="10"/>
    </row>
    <row r="8757" spans="26:71" s="4" customFormat="1">
      <c r="Z8757" s="20"/>
      <c r="AK8757" s="20"/>
      <c r="BS8757" s="10"/>
    </row>
    <row r="8758" spans="26:71" s="4" customFormat="1">
      <c r="Z8758" s="20"/>
      <c r="AK8758" s="20"/>
      <c r="BS8758" s="10"/>
    </row>
    <row r="8759" spans="26:71" s="4" customFormat="1">
      <c r="Z8759" s="20"/>
      <c r="BS8759" s="10"/>
    </row>
    <row r="8760" spans="26:71" s="4" customFormat="1">
      <c r="Z8760" s="20"/>
      <c r="AK8760" s="20"/>
      <c r="BS8760" s="10"/>
    </row>
    <row r="8761" spans="26:71" s="4" customFormat="1">
      <c r="Z8761" s="20"/>
      <c r="AK8761" s="20"/>
      <c r="BS8761" s="10"/>
    </row>
    <row r="8762" spans="26:71" s="4" customFormat="1">
      <c r="Z8762" s="20"/>
      <c r="AK8762" s="20"/>
      <c r="BS8762" s="10"/>
    </row>
    <row r="8763" spans="26:71" s="4" customFormat="1">
      <c r="Z8763" s="20"/>
      <c r="AK8763" s="20"/>
      <c r="BS8763" s="10"/>
    </row>
    <row r="8764" spans="26:71" s="4" customFormat="1">
      <c r="Z8764" s="20"/>
      <c r="AK8764" s="20"/>
      <c r="BS8764" s="10"/>
    </row>
    <row r="8765" spans="26:71" s="4" customFormat="1">
      <c r="Z8765" s="20"/>
      <c r="AK8765" s="20"/>
      <c r="BS8765" s="10"/>
    </row>
    <row r="8766" spans="26:71" s="4" customFormat="1">
      <c r="Z8766" s="20"/>
      <c r="AK8766" s="20"/>
      <c r="BS8766" s="10"/>
    </row>
    <row r="8767" spans="26:71" s="4" customFormat="1">
      <c r="Z8767" s="20"/>
      <c r="AK8767" s="20"/>
      <c r="BS8767" s="10"/>
    </row>
    <row r="8768" spans="26:71" s="4" customFormat="1">
      <c r="Z8768" s="20"/>
      <c r="BS8768" s="10"/>
    </row>
    <row r="8769" spans="26:71" s="4" customFormat="1">
      <c r="Z8769" s="20"/>
      <c r="AK8769" s="20"/>
      <c r="BS8769" s="10"/>
    </row>
    <row r="8770" spans="26:71" s="4" customFormat="1">
      <c r="Z8770" s="20"/>
      <c r="AK8770" s="20"/>
      <c r="BS8770" s="10"/>
    </row>
    <row r="8771" spans="26:71" s="4" customFormat="1">
      <c r="Z8771" s="20"/>
      <c r="AK8771" s="20"/>
      <c r="BS8771" s="10"/>
    </row>
    <row r="8772" spans="26:71" s="4" customFormat="1">
      <c r="Z8772" s="20"/>
      <c r="BS8772" s="10"/>
    </row>
    <row r="8773" spans="26:71" s="4" customFormat="1">
      <c r="Z8773" s="20"/>
      <c r="AK8773" s="20"/>
      <c r="BS8773" s="10"/>
    </row>
    <row r="8774" spans="26:71" s="4" customFormat="1">
      <c r="Z8774" s="20"/>
      <c r="AK8774" s="20"/>
      <c r="BS8774" s="10"/>
    </row>
    <row r="8775" spans="26:71" s="4" customFormat="1">
      <c r="Z8775" s="20"/>
      <c r="AK8775" s="20"/>
      <c r="BS8775" s="10"/>
    </row>
    <row r="8776" spans="26:71" s="4" customFormat="1">
      <c r="Z8776" s="20"/>
      <c r="AK8776" s="20"/>
      <c r="BS8776" s="10"/>
    </row>
    <row r="8777" spans="26:71" s="4" customFormat="1">
      <c r="Z8777" s="20"/>
      <c r="AK8777" s="20"/>
      <c r="BS8777" s="10"/>
    </row>
    <row r="8778" spans="26:71" s="4" customFormat="1">
      <c r="Z8778" s="20"/>
      <c r="AK8778" s="20"/>
      <c r="BS8778" s="10"/>
    </row>
    <row r="8779" spans="26:71" s="4" customFormat="1">
      <c r="Z8779" s="20"/>
      <c r="AK8779" s="20"/>
      <c r="BS8779" s="10"/>
    </row>
    <row r="8780" spans="26:71" s="4" customFormat="1">
      <c r="Z8780" s="20"/>
      <c r="AK8780" s="20"/>
      <c r="BS8780" s="10"/>
    </row>
    <row r="8781" spans="26:71" s="4" customFormat="1">
      <c r="Z8781" s="20"/>
      <c r="AK8781" s="20"/>
      <c r="BS8781" s="10"/>
    </row>
    <row r="8782" spans="26:71" s="4" customFormat="1">
      <c r="Z8782" s="20"/>
      <c r="AK8782" s="20"/>
      <c r="BS8782" s="10"/>
    </row>
    <row r="8783" spans="26:71" s="4" customFormat="1">
      <c r="Z8783" s="20"/>
      <c r="AK8783" s="20"/>
      <c r="BS8783" s="10"/>
    </row>
    <row r="8784" spans="26:71" s="4" customFormat="1">
      <c r="Z8784" s="20"/>
      <c r="AK8784" s="20"/>
      <c r="BS8784" s="10"/>
    </row>
    <row r="8785" spans="26:114" s="4" customFormat="1">
      <c r="Z8785" s="20"/>
      <c r="AK8785" s="20"/>
      <c r="AL8785" s="20"/>
      <c r="BS8785" s="10"/>
    </row>
    <row r="8786" spans="26:114" s="4" customFormat="1">
      <c r="Z8786" s="20"/>
      <c r="AK8786" s="20"/>
      <c r="BS8786" s="10"/>
    </row>
    <row r="8787" spans="26:114" s="4" customFormat="1">
      <c r="Z8787" s="20"/>
      <c r="AK8787" s="20"/>
      <c r="BS8787" s="10"/>
    </row>
    <row r="8788" spans="26:114" s="4" customFormat="1">
      <c r="Z8788" s="20"/>
      <c r="AK8788" s="20"/>
      <c r="BS8788" s="10"/>
    </row>
    <row r="8789" spans="26:114" s="4" customFormat="1">
      <c r="Z8789" s="20"/>
      <c r="AK8789" s="20"/>
      <c r="BS8789" s="10"/>
    </row>
    <row r="8790" spans="26:114" s="4" customFormat="1">
      <c r="Z8790" s="20"/>
      <c r="AK8790" s="20"/>
      <c r="AL8790" s="20"/>
      <c r="BS8790" s="10"/>
    </row>
    <row r="8791" spans="26:114" s="4" customFormat="1">
      <c r="Z8791" s="20"/>
      <c r="AK8791" s="20"/>
      <c r="AL8791" s="20"/>
      <c r="BS8791" s="10"/>
    </row>
    <row r="8792" spans="26:114" s="4" customFormat="1">
      <c r="Z8792" s="20"/>
      <c r="AK8792" s="20"/>
      <c r="BS8792" s="10"/>
      <c r="DJ8792" s="20"/>
    </row>
    <row r="8793" spans="26:114" s="4" customFormat="1">
      <c r="Z8793" s="20"/>
      <c r="AK8793" s="20"/>
      <c r="AL8793" s="20"/>
      <c r="BS8793" s="10"/>
    </row>
    <row r="8794" spans="26:114" s="4" customFormat="1">
      <c r="Z8794" s="20"/>
      <c r="AK8794" s="20"/>
      <c r="BS8794" s="10"/>
    </row>
    <row r="8795" spans="26:114" s="4" customFormat="1">
      <c r="Z8795" s="20"/>
      <c r="AK8795" s="20"/>
      <c r="AL8795" s="20"/>
      <c r="BS8795" s="10"/>
    </row>
    <row r="8796" spans="26:114" s="4" customFormat="1">
      <c r="Z8796" s="20"/>
      <c r="AK8796" s="20"/>
      <c r="AL8796" s="20"/>
      <c r="BS8796" s="10"/>
    </row>
    <row r="8797" spans="26:114" s="4" customFormat="1">
      <c r="Z8797" s="20"/>
      <c r="AK8797" s="20"/>
      <c r="BS8797" s="10"/>
      <c r="DJ8797" s="20"/>
    </row>
    <row r="8798" spans="26:114" s="4" customFormat="1">
      <c r="Z8798" s="20"/>
      <c r="AK8798" s="20"/>
      <c r="AL8798" s="20"/>
      <c r="BS8798" s="10"/>
    </row>
    <row r="8799" spans="26:114" s="4" customFormat="1">
      <c r="Z8799" s="20"/>
      <c r="AK8799" s="20"/>
      <c r="AL8799" s="20"/>
      <c r="BS8799" s="10"/>
    </row>
    <row r="8800" spans="26:114" s="4" customFormat="1">
      <c r="Z8800" s="20"/>
      <c r="AK8800" s="20"/>
      <c r="AL8800" s="20"/>
      <c r="BS8800" s="10"/>
    </row>
    <row r="8801" spans="26:114" s="4" customFormat="1">
      <c r="Z8801" s="20"/>
      <c r="AK8801" s="20"/>
      <c r="BS8801" s="10"/>
      <c r="DJ8801" s="20"/>
    </row>
    <row r="8802" spans="26:114" s="4" customFormat="1">
      <c r="Z8802" s="20"/>
      <c r="AK8802" s="20"/>
      <c r="BS8802" s="10"/>
    </row>
    <row r="8803" spans="26:114" s="4" customFormat="1">
      <c r="Z8803" s="20"/>
      <c r="AK8803" s="20"/>
      <c r="AL8803" s="20"/>
      <c r="BS8803" s="10"/>
    </row>
    <row r="8804" spans="26:114" s="4" customFormat="1">
      <c r="Z8804" s="20"/>
      <c r="AK8804" s="20"/>
      <c r="BS8804" s="10"/>
      <c r="DJ8804" s="20"/>
    </row>
    <row r="8805" spans="26:114" s="4" customFormat="1">
      <c r="Z8805" s="20"/>
      <c r="AK8805" s="20"/>
      <c r="AL8805" s="20"/>
      <c r="BS8805" s="10"/>
      <c r="DJ8805" s="20"/>
    </row>
    <row r="8806" spans="26:114" s="4" customFormat="1">
      <c r="Z8806" s="20"/>
      <c r="AK8806" s="20"/>
      <c r="AL8806" s="20"/>
      <c r="BS8806" s="10"/>
    </row>
    <row r="8807" spans="26:114" s="4" customFormat="1">
      <c r="Z8807" s="20"/>
      <c r="AK8807" s="20"/>
      <c r="AL8807" s="20"/>
      <c r="BS8807" s="10"/>
    </row>
    <row r="8808" spans="26:114" s="4" customFormat="1">
      <c r="Z8808" s="20"/>
      <c r="AK8808" s="20"/>
      <c r="AL8808" s="20"/>
      <c r="BS8808" s="10"/>
    </row>
    <row r="8809" spans="26:114" s="4" customFormat="1">
      <c r="Z8809" s="20"/>
      <c r="AK8809" s="20"/>
      <c r="AL8809" s="20"/>
      <c r="BS8809" s="10"/>
    </row>
    <row r="8810" spans="26:114" s="4" customFormat="1">
      <c r="Z8810" s="20"/>
      <c r="AK8810" s="20"/>
      <c r="BS8810" s="10"/>
    </row>
    <row r="8811" spans="26:114" s="4" customFormat="1">
      <c r="Z8811" s="20"/>
      <c r="AK8811" s="20"/>
      <c r="AL8811" s="20"/>
      <c r="BS8811" s="10"/>
    </row>
    <row r="8812" spans="26:114" s="4" customFormat="1">
      <c r="Z8812" s="20"/>
      <c r="AK8812" s="20"/>
      <c r="AL8812" s="20"/>
      <c r="BS8812" s="10"/>
    </row>
    <row r="8813" spans="26:114" s="4" customFormat="1">
      <c r="Z8813" s="20"/>
      <c r="AK8813" s="20"/>
      <c r="AL8813" s="20"/>
      <c r="BS8813" s="10"/>
    </row>
    <row r="8814" spans="26:114" s="4" customFormat="1">
      <c r="Z8814" s="20"/>
      <c r="AK8814" s="20"/>
      <c r="AL8814" s="20"/>
      <c r="BS8814" s="10"/>
    </row>
    <row r="8815" spans="26:114" s="4" customFormat="1">
      <c r="Z8815" s="20"/>
      <c r="AK8815" s="20"/>
      <c r="AL8815" s="20"/>
      <c r="BS8815" s="10"/>
    </row>
    <row r="8816" spans="26:114" s="4" customFormat="1">
      <c r="Z8816" s="20"/>
      <c r="AK8816" s="20"/>
      <c r="AL8816" s="20"/>
      <c r="BS8816" s="10"/>
    </row>
    <row r="8817" spans="26:71" s="4" customFormat="1">
      <c r="Z8817" s="20"/>
      <c r="AK8817" s="20"/>
      <c r="AL8817" s="20"/>
      <c r="BS8817" s="10"/>
    </row>
    <row r="8818" spans="26:71" s="4" customFormat="1">
      <c r="Z8818" s="20"/>
      <c r="AK8818" s="20"/>
      <c r="BS8818" s="10"/>
    </row>
    <row r="8819" spans="26:71" s="4" customFormat="1">
      <c r="Z8819" s="20"/>
      <c r="AK8819" s="20"/>
      <c r="AL8819" s="20"/>
      <c r="BS8819" s="10"/>
    </row>
    <row r="8820" spans="26:71" s="4" customFormat="1">
      <c r="Z8820" s="20"/>
      <c r="AK8820" s="20"/>
      <c r="AL8820" s="20"/>
      <c r="BS8820" s="10"/>
    </row>
    <row r="8821" spans="26:71" s="4" customFormat="1">
      <c r="Z8821" s="20"/>
      <c r="AK8821" s="20"/>
      <c r="AL8821" s="20"/>
      <c r="BS8821" s="10"/>
    </row>
    <row r="8822" spans="26:71" s="4" customFormat="1">
      <c r="Z8822" s="20"/>
      <c r="AK8822" s="20"/>
      <c r="AL8822" s="20"/>
      <c r="BS8822" s="10"/>
    </row>
    <row r="8823" spans="26:71" s="4" customFormat="1">
      <c r="Z8823" s="20"/>
      <c r="AK8823" s="20"/>
      <c r="AL8823" s="20"/>
      <c r="BS8823" s="10"/>
    </row>
    <row r="8824" spans="26:71" s="4" customFormat="1">
      <c r="Z8824" s="20"/>
      <c r="AK8824" s="20"/>
      <c r="AL8824" s="20"/>
      <c r="BS8824" s="10"/>
    </row>
    <row r="8825" spans="26:71" s="4" customFormat="1">
      <c r="Z8825" s="20"/>
      <c r="AK8825" s="20"/>
      <c r="AL8825" s="20"/>
      <c r="BS8825" s="10"/>
    </row>
    <row r="8826" spans="26:71" s="4" customFormat="1">
      <c r="Z8826" s="20"/>
      <c r="AK8826" s="20"/>
      <c r="AL8826" s="20"/>
      <c r="BS8826" s="10"/>
    </row>
    <row r="8827" spans="26:71" s="4" customFormat="1">
      <c r="Z8827" s="20"/>
      <c r="AK8827" s="20"/>
      <c r="AL8827" s="20"/>
      <c r="BS8827" s="10"/>
    </row>
    <row r="8828" spans="26:71" s="4" customFormat="1">
      <c r="Z8828" s="20"/>
      <c r="AK8828" s="20"/>
      <c r="AL8828" s="20"/>
      <c r="BS8828" s="10"/>
    </row>
    <row r="8829" spans="26:71" s="4" customFormat="1">
      <c r="Z8829" s="20"/>
      <c r="AK8829" s="20"/>
      <c r="BS8829" s="10"/>
    </row>
    <row r="8830" spans="26:71" s="4" customFormat="1">
      <c r="Z8830" s="20"/>
      <c r="AK8830" s="20"/>
      <c r="AL8830" s="20"/>
      <c r="BS8830" s="10"/>
    </row>
    <row r="8831" spans="26:71" s="4" customFormat="1">
      <c r="Z8831" s="20"/>
      <c r="AK8831" s="20"/>
      <c r="AL8831" s="20"/>
      <c r="BS8831" s="10"/>
    </row>
    <row r="8832" spans="26:71" s="4" customFormat="1">
      <c r="Z8832" s="20"/>
      <c r="AK8832" s="20"/>
      <c r="AL8832" s="20"/>
      <c r="BS8832" s="10"/>
    </row>
    <row r="8833" spans="26:71" s="4" customFormat="1">
      <c r="Z8833" s="20"/>
      <c r="AK8833" s="20"/>
      <c r="BS8833" s="10"/>
    </row>
    <row r="8834" spans="26:71" s="4" customFormat="1">
      <c r="Z8834" s="20"/>
      <c r="AK8834" s="20"/>
      <c r="AL8834" s="20"/>
      <c r="BS8834" s="10"/>
    </row>
    <row r="8835" spans="26:71" s="4" customFormat="1">
      <c r="Z8835" s="20"/>
      <c r="AK8835" s="20"/>
      <c r="BS8835" s="10"/>
    </row>
    <row r="8836" spans="26:71" s="4" customFormat="1">
      <c r="Z8836" s="20"/>
      <c r="AK8836" s="20"/>
      <c r="AL8836" s="20"/>
      <c r="BS8836" s="10"/>
    </row>
    <row r="8837" spans="26:71" s="4" customFormat="1">
      <c r="Z8837" s="20"/>
      <c r="AK8837" s="20"/>
      <c r="BS8837" s="10"/>
    </row>
    <row r="8838" spans="26:71" s="4" customFormat="1">
      <c r="Z8838" s="20"/>
      <c r="AK8838" s="20"/>
      <c r="BS8838" s="10"/>
    </row>
    <row r="8839" spans="26:71" s="4" customFormat="1">
      <c r="Z8839" s="20"/>
      <c r="AK8839" s="20"/>
      <c r="AL8839" s="20"/>
      <c r="BS8839" s="10"/>
    </row>
    <row r="8840" spans="26:71" s="4" customFormat="1">
      <c r="Z8840" s="20"/>
      <c r="AK8840" s="20"/>
      <c r="AL8840" s="20"/>
      <c r="BS8840" s="10"/>
    </row>
    <row r="8841" spans="26:71" s="4" customFormat="1">
      <c r="Z8841" s="20"/>
      <c r="AK8841" s="20"/>
      <c r="AL8841" s="20"/>
      <c r="BS8841" s="10"/>
    </row>
    <row r="8842" spans="26:71" s="4" customFormat="1">
      <c r="Z8842" s="20"/>
      <c r="AK8842" s="20"/>
      <c r="AL8842" s="20"/>
      <c r="BS8842" s="10"/>
    </row>
    <row r="8843" spans="26:71" s="4" customFormat="1">
      <c r="Z8843" s="20"/>
      <c r="AK8843" s="20"/>
      <c r="BS8843" s="10"/>
    </row>
    <row r="8844" spans="26:71" s="4" customFormat="1">
      <c r="Z8844" s="20"/>
      <c r="AK8844" s="20"/>
      <c r="BS8844" s="10"/>
    </row>
    <row r="8845" spans="26:71" s="4" customFormat="1">
      <c r="Z8845" s="20"/>
      <c r="AK8845" s="20"/>
      <c r="BS8845" s="10"/>
    </row>
    <row r="8846" spans="26:71" s="4" customFormat="1">
      <c r="Z8846" s="20"/>
      <c r="AK8846" s="20"/>
      <c r="AL8846" s="20"/>
      <c r="BS8846" s="10"/>
    </row>
    <row r="8847" spans="26:71" s="4" customFormat="1">
      <c r="Z8847" s="20"/>
      <c r="AK8847" s="20"/>
      <c r="AL8847" s="20"/>
      <c r="BS8847" s="10"/>
    </row>
    <row r="8848" spans="26:71" s="4" customFormat="1">
      <c r="Z8848" s="20"/>
      <c r="AK8848" s="20"/>
      <c r="AL8848" s="20"/>
      <c r="BS8848" s="10"/>
    </row>
    <row r="8849" spans="26:114" s="4" customFormat="1">
      <c r="Z8849" s="20"/>
      <c r="AK8849" s="20"/>
      <c r="AL8849" s="20"/>
      <c r="BS8849" s="10"/>
    </row>
    <row r="8850" spans="26:114" s="4" customFormat="1">
      <c r="Z8850" s="20"/>
      <c r="AK8850" s="20"/>
      <c r="AL8850" s="20"/>
      <c r="BS8850" s="10"/>
    </row>
    <row r="8851" spans="26:114" s="4" customFormat="1">
      <c r="Z8851" s="20"/>
      <c r="AK8851" s="20"/>
      <c r="BS8851" s="10"/>
      <c r="DJ8851" s="20"/>
    </row>
    <row r="8852" spans="26:114" s="4" customFormat="1">
      <c r="Z8852" s="20"/>
      <c r="AK8852" s="20"/>
      <c r="BS8852" s="10"/>
    </row>
    <row r="8853" spans="26:114" s="4" customFormat="1">
      <c r="Z8853" s="20"/>
      <c r="AK8853" s="20"/>
      <c r="AL8853" s="20"/>
      <c r="BS8853" s="10"/>
    </row>
    <row r="8854" spans="26:114" s="4" customFormat="1">
      <c r="Z8854" s="20"/>
      <c r="AK8854" s="20"/>
      <c r="AL8854" s="20"/>
      <c r="BS8854" s="10"/>
    </row>
    <row r="8855" spans="26:114" s="4" customFormat="1">
      <c r="Z8855" s="20"/>
      <c r="AK8855" s="20"/>
      <c r="AL8855" s="20"/>
      <c r="BS8855" s="10"/>
    </row>
    <row r="8856" spans="26:114" s="4" customFormat="1">
      <c r="Z8856" s="20"/>
      <c r="AK8856" s="20"/>
      <c r="BS8856" s="10"/>
    </row>
    <row r="8857" spans="26:114" s="4" customFormat="1">
      <c r="Z8857" s="20"/>
      <c r="AK8857" s="20"/>
      <c r="AL8857" s="20"/>
      <c r="BS8857" s="10"/>
    </row>
    <row r="8858" spans="26:114" s="4" customFormat="1">
      <c r="Z8858" s="20"/>
      <c r="AK8858" s="20"/>
      <c r="AL8858" s="20"/>
      <c r="BS8858" s="10"/>
    </row>
    <row r="8859" spans="26:114" s="4" customFormat="1">
      <c r="Z8859" s="20"/>
      <c r="AK8859" s="20"/>
      <c r="BS8859" s="10"/>
    </row>
    <row r="8860" spans="26:114" s="4" customFormat="1">
      <c r="Z8860" s="20"/>
      <c r="AK8860" s="20"/>
      <c r="AL8860" s="20"/>
      <c r="BS8860" s="10"/>
    </row>
    <row r="8861" spans="26:114" s="4" customFormat="1">
      <c r="Z8861" s="20"/>
      <c r="AK8861" s="20"/>
      <c r="AL8861" s="20"/>
      <c r="BS8861" s="10"/>
    </row>
    <row r="8862" spans="26:114" s="4" customFormat="1">
      <c r="Z8862" s="20"/>
      <c r="AK8862" s="20"/>
      <c r="BS8862" s="10"/>
    </row>
    <row r="8863" spans="26:114" s="4" customFormat="1">
      <c r="Z8863" s="20"/>
      <c r="AK8863" s="20"/>
      <c r="AL8863" s="20"/>
      <c r="BS8863" s="10"/>
    </row>
    <row r="8864" spans="26:114" s="4" customFormat="1">
      <c r="Z8864" s="20"/>
      <c r="AK8864" s="20"/>
      <c r="AL8864" s="20"/>
      <c r="BS8864" s="10"/>
    </row>
    <row r="8865" spans="26:114" s="4" customFormat="1">
      <c r="Z8865" s="20"/>
      <c r="AK8865" s="20"/>
      <c r="BS8865" s="10"/>
    </row>
    <row r="8866" spans="26:114" s="4" customFormat="1">
      <c r="Z8866" s="20"/>
      <c r="AK8866" s="20"/>
      <c r="BS8866" s="10"/>
    </row>
    <row r="8867" spans="26:114" s="4" customFormat="1">
      <c r="Z8867" s="20"/>
      <c r="AK8867" s="20"/>
      <c r="AL8867" s="20"/>
      <c r="BS8867" s="10"/>
    </row>
    <row r="8868" spans="26:114" s="4" customFormat="1">
      <c r="Z8868" s="20"/>
      <c r="AK8868" s="20"/>
      <c r="AL8868" s="20"/>
      <c r="BS8868" s="10"/>
    </row>
    <row r="8869" spans="26:114" s="4" customFormat="1">
      <c r="Z8869" s="20"/>
      <c r="AK8869" s="20"/>
      <c r="AL8869" s="20"/>
      <c r="BS8869" s="10"/>
    </row>
    <row r="8870" spans="26:114" s="4" customFormat="1">
      <c r="Z8870" s="20"/>
      <c r="AK8870" s="20"/>
      <c r="BS8870" s="10"/>
    </row>
    <row r="8871" spans="26:114" s="4" customFormat="1">
      <c r="Z8871" s="20"/>
      <c r="AK8871" s="20"/>
      <c r="AL8871" s="20"/>
      <c r="BS8871" s="10"/>
    </row>
    <row r="8872" spans="26:114" s="4" customFormat="1">
      <c r="Z8872" s="20"/>
      <c r="AK8872" s="20"/>
      <c r="AL8872" s="20"/>
      <c r="BS8872" s="10"/>
    </row>
    <row r="8873" spans="26:114" s="4" customFormat="1">
      <c r="Z8873" s="20"/>
      <c r="AK8873" s="20"/>
      <c r="AL8873" s="20"/>
      <c r="BS8873" s="10"/>
    </row>
    <row r="8874" spans="26:114" s="4" customFormat="1">
      <c r="Z8874" s="20"/>
      <c r="AK8874" s="20"/>
      <c r="BS8874" s="10"/>
    </row>
    <row r="8875" spans="26:114" s="4" customFormat="1">
      <c r="Z8875" s="20"/>
      <c r="AK8875" s="20"/>
      <c r="BS8875" s="10"/>
    </row>
    <row r="8876" spans="26:114" s="4" customFormat="1">
      <c r="Z8876" s="20"/>
      <c r="AK8876" s="20"/>
      <c r="BS8876" s="10"/>
    </row>
    <row r="8877" spans="26:114" s="4" customFormat="1">
      <c r="Z8877" s="20"/>
      <c r="AK8877" s="20"/>
      <c r="AL8877" s="20"/>
      <c r="BS8877" s="10"/>
    </row>
    <row r="8878" spans="26:114" s="4" customFormat="1">
      <c r="Z8878" s="20"/>
      <c r="AE8878" s="21"/>
      <c r="AK8878" s="20"/>
      <c r="AL8878" s="20"/>
      <c r="BS8878" s="10"/>
    </row>
    <row r="8879" spans="26:114" s="4" customFormat="1">
      <c r="Z8879" s="20"/>
      <c r="AK8879" s="20"/>
      <c r="AL8879" s="20"/>
      <c r="BS8879" s="10"/>
      <c r="DJ8879" s="20"/>
    </row>
    <row r="8880" spans="26:114" s="4" customFormat="1">
      <c r="Z8880" s="20"/>
      <c r="AK8880" s="20"/>
      <c r="BS8880" s="10"/>
    </row>
    <row r="8881" spans="26:71" s="4" customFormat="1">
      <c r="Z8881" s="20"/>
      <c r="AK8881" s="20"/>
      <c r="AL8881" s="20"/>
      <c r="BS8881" s="10"/>
    </row>
    <row r="8882" spans="26:71" s="4" customFormat="1">
      <c r="Z8882" s="20"/>
      <c r="AK8882" s="20"/>
      <c r="BS8882" s="10"/>
    </row>
    <row r="8883" spans="26:71" s="4" customFormat="1">
      <c r="Z8883" s="20"/>
      <c r="AK8883" s="20"/>
      <c r="AL8883" s="20"/>
      <c r="BS8883" s="10"/>
    </row>
    <row r="8884" spans="26:71" s="4" customFormat="1">
      <c r="Z8884" s="20"/>
      <c r="AK8884" s="20"/>
      <c r="BS8884" s="10"/>
    </row>
    <row r="8885" spans="26:71" s="4" customFormat="1">
      <c r="Z8885" s="20"/>
      <c r="AK8885" s="20"/>
      <c r="BS8885" s="10"/>
    </row>
    <row r="8886" spans="26:71" s="4" customFormat="1">
      <c r="Z8886" s="20"/>
      <c r="AK8886" s="20"/>
      <c r="AL8886" s="20"/>
      <c r="BS8886" s="10"/>
    </row>
    <row r="8887" spans="26:71" s="4" customFormat="1">
      <c r="Z8887" s="20"/>
      <c r="AK8887" s="20"/>
      <c r="BS8887" s="10"/>
    </row>
    <row r="8888" spans="26:71" s="4" customFormat="1">
      <c r="Z8888" s="20"/>
      <c r="AK8888" s="20"/>
      <c r="AL8888" s="20"/>
      <c r="BS8888" s="10"/>
    </row>
    <row r="8889" spans="26:71" s="4" customFormat="1">
      <c r="Z8889" s="20"/>
      <c r="AK8889" s="20"/>
      <c r="BS8889" s="10"/>
    </row>
    <row r="8890" spans="26:71" s="4" customFormat="1">
      <c r="Z8890" s="20"/>
      <c r="AK8890" s="20"/>
      <c r="BS8890" s="10"/>
    </row>
    <row r="8891" spans="26:71" s="4" customFormat="1">
      <c r="Z8891" s="20"/>
      <c r="AK8891" s="20"/>
      <c r="AL8891" s="20"/>
      <c r="BS8891" s="10"/>
    </row>
    <row r="8892" spans="26:71" s="4" customFormat="1">
      <c r="Z8892" s="20"/>
      <c r="AK8892" s="20"/>
      <c r="BS8892" s="10"/>
    </row>
    <row r="8893" spans="26:71" s="4" customFormat="1">
      <c r="Z8893" s="20"/>
      <c r="AK8893" s="20"/>
      <c r="BS8893" s="10"/>
    </row>
    <row r="8894" spans="26:71" s="4" customFormat="1">
      <c r="Z8894" s="20"/>
      <c r="AK8894" s="20"/>
      <c r="AL8894" s="20"/>
      <c r="BS8894" s="10"/>
    </row>
    <row r="8895" spans="26:71" s="4" customFormat="1">
      <c r="Z8895" s="20"/>
      <c r="AK8895" s="20"/>
      <c r="BS8895" s="10"/>
    </row>
    <row r="8896" spans="26:71" s="4" customFormat="1">
      <c r="Z8896" s="20"/>
      <c r="AK8896" s="20"/>
      <c r="BS8896" s="10"/>
    </row>
    <row r="8897" spans="26:71" s="4" customFormat="1">
      <c r="Z8897" s="20"/>
      <c r="AK8897" s="20"/>
      <c r="BS8897" s="10"/>
    </row>
    <row r="8898" spans="26:71" s="4" customFormat="1">
      <c r="Z8898" s="20"/>
      <c r="AK8898" s="20"/>
      <c r="BS8898" s="10"/>
    </row>
    <row r="8899" spans="26:71" s="4" customFormat="1">
      <c r="Z8899" s="20"/>
      <c r="AK8899" s="20"/>
      <c r="AL8899" s="20"/>
      <c r="BS8899" s="10"/>
    </row>
    <row r="8900" spans="26:71" s="4" customFormat="1">
      <c r="Z8900" s="20"/>
      <c r="AK8900" s="20"/>
      <c r="BS8900" s="10"/>
    </row>
    <row r="8901" spans="26:71" s="4" customFormat="1">
      <c r="Z8901" s="20"/>
      <c r="AK8901" s="20"/>
      <c r="BS8901" s="10"/>
    </row>
    <row r="8902" spans="26:71" s="4" customFormat="1">
      <c r="Z8902" s="20"/>
      <c r="AK8902" s="20"/>
      <c r="AL8902" s="20"/>
      <c r="BS8902" s="10"/>
    </row>
    <row r="8903" spans="26:71" s="4" customFormat="1">
      <c r="Z8903" s="20"/>
      <c r="AK8903" s="20"/>
      <c r="AL8903" s="20"/>
      <c r="BS8903" s="10"/>
    </row>
    <row r="8904" spans="26:71" s="4" customFormat="1">
      <c r="Z8904" s="20"/>
      <c r="AK8904" s="20"/>
      <c r="BS8904" s="10"/>
    </row>
    <row r="8905" spans="26:71" s="4" customFormat="1">
      <c r="Z8905" s="20"/>
      <c r="AK8905" s="20"/>
      <c r="AL8905" s="20"/>
      <c r="BS8905" s="10"/>
    </row>
    <row r="8906" spans="26:71" s="4" customFormat="1">
      <c r="Z8906" s="20"/>
      <c r="AK8906" s="20"/>
      <c r="AL8906" s="20"/>
      <c r="BS8906" s="10"/>
    </row>
    <row r="8907" spans="26:71" s="4" customFormat="1">
      <c r="Z8907" s="20"/>
      <c r="AK8907" s="20"/>
      <c r="BS8907" s="10"/>
    </row>
    <row r="8908" spans="26:71" s="4" customFormat="1">
      <c r="Z8908" s="20"/>
      <c r="AK8908" s="20"/>
      <c r="BS8908" s="10"/>
    </row>
    <row r="8909" spans="26:71" s="4" customFormat="1">
      <c r="Z8909" s="20"/>
      <c r="AK8909" s="20"/>
      <c r="BS8909" s="10"/>
    </row>
    <row r="8910" spans="26:71" s="4" customFormat="1">
      <c r="Z8910" s="20"/>
      <c r="AK8910" s="20"/>
      <c r="BS8910" s="10"/>
    </row>
    <row r="8911" spans="26:71" s="4" customFormat="1">
      <c r="Z8911" s="20"/>
      <c r="AK8911" s="20"/>
      <c r="BS8911" s="10"/>
    </row>
    <row r="8912" spans="26:71" s="4" customFormat="1">
      <c r="Z8912" s="20"/>
      <c r="AK8912" s="20"/>
      <c r="AL8912" s="20"/>
      <c r="BS8912" s="10"/>
    </row>
    <row r="8913" spans="26:71" s="4" customFormat="1">
      <c r="Z8913" s="20"/>
      <c r="AK8913" s="20"/>
      <c r="BS8913" s="10"/>
    </row>
    <row r="8914" spans="26:71" s="4" customFormat="1">
      <c r="Z8914" s="20"/>
      <c r="AK8914" s="20"/>
      <c r="BS8914" s="10"/>
    </row>
    <row r="8915" spans="26:71" s="4" customFormat="1">
      <c r="Z8915" s="20"/>
      <c r="AK8915" s="20"/>
      <c r="BS8915" s="10"/>
    </row>
    <row r="8916" spans="26:71" s="4" customFormat="1">
      <c r="Z8916" s="20"/>
      <c r="AK8916" s="20"/>
      <c r="BS8916" s="10"/>
    </row>
    <row r="8917" spans="26:71" s="4" customFormat="1">
      <c r="Z8917" s="20"/>
      <c r="AK8917" s="20"/>
      <c r="BS8917" s="10"/>
    </row>
    <row r="8918" spans="26:71" s="4" customFormat="1">
      <c r="Z8918" s="20"/>
      <c r="AK8918" s="20"/>
      <c r="BS8918" s="10"/>
    </row>
    <row r="8919" spans="26:71" s="4" customFormat="1">
      <c r="Z8919" s="20"/>
      <c r="AK8919" s="20"/>
      <c r="BS8919" s="10"/>
    </row>
    <row r="8920" spans="26:71" s="4" customFormat="1">
      <c r="Z8920" s="20"/>
      <c r="AK8920" s="20"/>
      <c r="AL8920" s="20"/>
      <c r="BS8920" s="10"/>
    </row>
    <row r="8921" spans="26:71" s="4" customFormat="1">
      <c r="Z8921" s="20"/>
      <c r="AK8921" s="20"/>
      <c r="BS8921" s="10"/>
    </row>
    <row r="8922" spans="26:71" s="4" customFormat="1">
      <c r="Z8922" s="20"/>
      <c r="AK8922" s="20"/>
      <c r="BS8922" s="10"/>
    </row>
    <row r="8923" spans="26:71" s="4" customFormat="1">
      <c r="Z8923" s="20"/>
      <c r="AK8923" s="20"/>
      <c r="BS8923" s="10"/>
    </row>
    <row r="8924" spans="26:71" s="4" customFormat="1">
      <c r="Z8924" s="20"/>
      <c r="AK8924" s="20"/>
      <c r="BS8924" s="10"/>
    </row>
    <row r="8925" spans="26:71" s="4" customFormat="1">
      <c r="Z8925" s="20"/>
      <c r="AK8925" s="20"/>
      <c r="BS8925" s="10"/>
    </row>
    <row r="8926" spans="26:71" s="4" customFormat="1">
      <c r="Z8926" s="20"/>
      <c r="AK8926" s="20"/>
      <c r="BS8926" s="10"/>
    </row>
    <row r="8927" spans="26:71" s="4" customFormat="1">
      <c r="Z8927" s="20"/>
      <c r="AK8927" s="20"/>
      <c r="BS8927" s="10"/>
    </row>
    <row r="8928" spans="26:71" s="4" customFormat="1">
      <c r="Z8928" s="20"/>
      <c r="AK8928" s="20"/>
      <c r="BS8928" s="10"/>
    </row>
    <row r="8929" spans="26:71" s="4" customFormat="1">
      <c r="Z8929" s="20"/>
      <c r="AK8929" s="20"/>
      <c r="AL8929" s="20"/>
      <c r="BS8929" s="10"/>
    </row>
    <row r="8930" spans="26:71" s="4" customFormat="1">
      <c r="Z8930" s="20"/>
      <c r="AK8930" s="20"/>
      <c r="AL8930" s="20"/>
      <c r="BS8930" s="10"/>
    </row>
    <row r="8931" spans="26:71" s="4" customFormat="1">
      <c r="Z8931" s="20"/>
      <c r="AK8931" s="20"/>
      <c r="AL8931" s="20"/>
      <c r="BS8931" s="10"/>
    </row>
    <row r="8932" spans="26:71" s="4" customFormat="1">
      <c r="Z8932" s="20"/>
      <c r="AK8932" s="20"/>
      <c r="AL8932" s="20"/>
      <c r="BS8932" s="10"/>
    </row>
    <row r="8933" spans="26:71" s="4" customFormat="1">
      <c r="Z8933" s="20"/>
      <c r="AK8933" s="20"/>
      <c r="AL8933" s="20"/>
      <c r="BS8933" s="10"/>
    </row>
    <row r="8934" spans="26:71" s="4" customFormat="1">
      <c r="Z8934" s="20"/>
      <c r="AK8934" s="20"/>
      <c r="AL8934" s="20"/>
      <c r="BS8934" s="10"/>
    </row>
    <row r="8935" spans="26:71" s="4" customFormat="1">
      <c r="Z8935" s="20"/>
      <c r="AK8935" s="20"/>
      <c r="AL8935" s="20"/>
      <c r="BS8935" s="10"/>
    </row>
    <row r="8936" spans="26:71" s="4" customFormat="1">
      <c r="Z8936" s="20"/>
      <c r="AK8936" s="20"/>
      <c r="AL8936" s="20"/>
      <c r="BS8936" s="10"/>
    </row>
    <row r="8937" spans="26:71" s="4" customFormat="1">
      <c r="Z8937" s="20"/>
      <c r="AK8937" s="20"/>
      <c r="AL8937" s="20"/>
      <c r="BS8937" s="10"/>
    </row>
    <row r="8938" spans="26:71" s="4" customFormat="1">
      <c r="Z8938" s="20"/>
      <c r="AK8938" s="20"/>
      <c r="AL8938" s="20"/>
      <c r="BS8938" s="10"/>
    </row>
    <row r="8939" spans="26:71" s="4" customFormat="1">
      <c r="Z8939" s="20"/>
      <c r="AK8939" s="20"/>
      <c r="AL8939" s="20"/>
      <c r="BS8939" s="10"/>
    </row>
    <row r="8940" spans="26:71" s="4" customFormat="1">
      <c r="Z8940" s="20"/>
      <c r="AK8940" s="20"/>
      <c r="AL8940" s="20"/>
      <c r="BS8940" s="10"/>
    </row>
    <row r="8941" spans="26:71" s="4" customFormat="1">
      <c r="Z8941" s="20"/>
      <c r="AK8941" s="20"/>
      <c r="AL8941" s="20"/>
      <c r="BS8941" s="10"/>
    </row>
    <row r="8942" spans="26:71" s="4" customFormat="1">
      <c r="Z8942" s="20"/>
      <c r="AK8942" s="20"/>
      <c r="BS8942" s="10"/>
    </row>
    <row r="8943" spans="26:71" s="4" customFormat="1">
      <c r="Z8943" s="20"/>
      <c r="AK8943" s="20"/>
      <c r="AL8943" s="20"/>
      <c r="BS8943" s="10"/>
    </row>
    <row r="8944" spans="26:71" s="4" customFormat="1">
      <c r="Z8944" s="20"/>
      <c r="AK8944" s="20"/>
      <c r="AL8944" s="20"/>
      <c r="BS8944" s="10"/>
    </row>
    <row r="8945" spans="26:71" s="4" customFormat="1">
      <c r="Z8945" s="20"/>
      <c r="AK8945" s="20"/>
      <c r="BS8945" s="10"/>
    </row>
    <row r="8946" spans="26:71" s="4" customFormat="1">
      <c r="Z8946" s="20"/>
      <c r="AK8946" s="20"/>
      <c r="BS8946" s="10"/>
    </row>
    <row r="8947" spans="26:71" s="4" customFormat="1">
      <c r="Z8947" s="20"/>
      <c r="AK8947" s="20"/>
      <c r="BS8947" s="10"/>
    </row>
    <row r="8948" spans="26:71" s="4" customFormat="1">
      <c r="Z8948" s="20"/>
      <c r="AK8948" s="20"/>
      <c r="AL8948" s="20"/>
      <c r="BS8948" s="10"/>
    </row>
    <row r="8949" spans="26:71" s="4" customFormat="1">
      <c r="Z8949" s="20"/>
      <c r="AK8949" s="20"/>
      <c r="AL8949" s="20"/>
      <c r="BS8949" s="10"/>
    </row>
    <row r="8950" spans="26:71" s="4" customFormat="1">
      <c r="Z8950" s="20"/>
      <c r="AK8950" s="20"/>
      <c r="AL8950" s="20"/>
      <c r="BS8950" s="10"/>
    </row>
    <row r="8951" spans="26:71" s="4" customFormat="1">
      <c r="Z8951" s="20"/>
      <c r="AK8951" s="20"/>
      <c r="AL8951" s="20"/>
      <c r="BS8951" s="10"/>
    </row>
    <row r="8952" spans="26:71" s="4" customFormat="1">
      <c r="Z8952" s="20"/>
      <c r="AK8952" s="20"/>
      <c r="AL8952" s="20"/>
      <c r="BS8952" s="10"/>
    </row>
    <row r="8953" spans="26:71" s="4" customFormat="1">
      <c r="Z8953" s="20"/>
      <c r="AK8953" s="20"/>
      <c r="AL8953" s="20"/>
      <c r="BS8953" s="10"/>
    </row>
    <row r="8954" spans="26:71" s="4" customFormat="1">
      <c r="Z8954" s="20"/>
      <c r="AK8954" s="20"/>
      <c r="AL8954" s="20"/>
      <c r="BS8954" s="10"/>
    </row>
    <row r="8955" spans="26:71" s="4" customFormat="1">
      <c r="Z8955" s="20"/>
      <c r="AK8955" s="20"/>
      <c r="AL8955" s="20"/>
      <c r="BS8955" s="10"/>
    </row>
    <row r="8956" spans="26:71" s="4" customFormat="1">
      <c r="Z8956" s="20"/>
      <c r="AK8956" s="20"/>
      <c r="AL8956" s="20"/>
      <c r="BS8956" s="10"/>
    </row>
    <row r="8957" spans="26:71" s="4" customFormat="1">
      <c r="Z8957" s="20"/>
      <c r="AK8957" s="20"/>
      <c r="AL8957" s="20"/>
      <c r="BS8957" s="10"/>
    </row>
    <row r="8958" spans="26:71" s="4" customFormat="1">
      <c r="Z8958" s="20"/>
      <c r="AK8958" s="20"/>
      <c r="AL8958" s="20"/>
      <c r="BS8958" s="10"/>
    </row>
    <row r="8959" spans="26:71" s="4" customFormat="1">
      <c r="Z8959" s="20"/>
      <c r="AK8959" s="20"/>
      <c r="BS8959" s="10"/>
    </row>
    <row r="8960" spans="26:71" s="4" customFormat="1">
      <c r="Z8960" s="20"/>
      <c r="AK8960" s="20"/>
      <c r="BS8960" s="10"/>
    </row>
    <row r="8961" spans="26:114" s="4" customFormat="1">
      <c r="Z8961" s="20"/>
      <c r="AK8961" s="20"/>
      <c r="AL8961" s="20"/>
      <c r="BS8961" s="10"/>
    </row>
    <row r="8962" spans="26:114" s="4" customFormat="1">
      <c r="Z8962" s="20"/>
      <c r="AK8962" s="20"/>
      <c r="BS8962" s="10"/>
    </row>
    <row r="8963" spans="26:114" s="4" customFormat="1">
      <c r="Z8963" s="20"/>
      <c r="AK8963" s="20"/>
      <c r="AL8963" s="20"/>
      <c r="BS8963" s="10"/>
    </row>
    <row r="8964" spans="26:114" s="4" customFormat="1">
      <c r="Z8964" s="20"/>
      <c r="AK8964" s="20"/>
      <c r="BS8964" s="10"/>
    </row>
    <row r="8965" spans="26:114" s="4" customFormat="1">
      <c r="Z8965" s="20"/>
      <c r="AK8965" s="20"/>
      <c r="BS8965" s="10"/>
      <c r="DJ8965" s="20"/>
    </row>
    <row r="8966" spans="26:114" s="4" customFormat="1">
      <c r="Z8966" s="20"/>
      <c r="AK8966" s="20"/>
      <c r="BS8966" s="10"/>
      <c r="DJ8966" s="20"/>
    </row>
    <row r="8967" spans="26:114" s="4" customFormat="1">
      <c r="Z8967" s="20"/>
      <c r="AK8967" s="20"/>
      <c r="BS8967" s="10"/>
    </row>
    <row r="8968" spans="26:114" s="4" customFormat="1">
      <c r="Z8968" s="20"/>
      <c r="AK8968" s="20"/>
      <c r="AL8968" s="20"/>
      <c r="BS8968" s="10"/>
    </row>
    <row r="8969" spans="26:114" s="4" customFormat="1">
      <c r="Z8969" s="20"/>
      <c r="AK8969" s="20"/>
      <c r="BS8969" s="10"/>
    </row>
    <row r="8970" spans="26:114" s="4" customFormat="1">
      <c r="Z8970" s="20"/>
      <c r="AK8970" s="20"/>
      <c r="AL8970" s="20"/>
      <c r="BS8970" s="10"/>
    </row>
    <row r="8971" spans="26:114" s="4" customFormat="1">
      <c r="Z8971" s="20"/>
      <c r="AK8971" s="20"/>
      <c r="AL8971" s="20"/>
      <c r="BS8971" s="10"/>
    </row>
    <row r="8972" spans="26:114" s="4" customFormat="1">
      <c r="Z8972" s="20"/>
      <c r="AK8972" s="20"/>
      <c r="BS8972" s="10"/>
    </row>
    <row r="8973" spans="26:114" s="4" customFormat="1">
      <c r="Z8973" s="20"/>
      <c r="AK8973" s="20"/>
      <c r="BS8973" s="10"/>
    </row>
    <row r="8974" spans="26:114" s="4" customFormat="1">
      <c r="Z8974" s="20"/>
      <c r="AK8974" s="20"/>
      <c r="AL8974" s="20"/>
      <c r="BS8974" s="10"/>
    </row>
    <row r="8975" spans="26:114" s="4" customFormat="1">
      <c r="Z8975" s="20"/>
      <c r="AK8975" s="20"/>
      <c r="BS8975" s="10"/>
    </row>
    <row r="8976" spans="26:114" s="4" customFormat="1">
      <c r="Z8976" s="20"/>
      <c r="AK8976" s="20"/>
      <c r="AL8976" s="20"/>
      <c r="BS8976" s="10"/>
    </row>
    <row r="8977" spans="26:71" s="4" customFormat="1">
      <c r="Z8977" s="20"/>
      <c r="AK8977" s="20"/>
      <c r="AL8977" s="20"/>
      <c r="BS8977" s="10"/>
    </row>
    <row r="8978" spans="26:71" s="4" customFormat="1">
      <c r="Z8978" s="20"/>
      <c r="AK8978" s="20"/>
      <c r="BS8978" s="10"/>
    </row>
    <row r="8979" spans="26:71" s="4" customFormat="1">
      <c r="Z8979" s="20"/>
      <c r="AK8979" s="20"/>
      <c r="AL8979" s="20"/>
      <c r="BS8979" s="10"/>
    </row>
    <row r="8980" spans="26:71" s="4" customFormat="1">
      <c r="Z8980" s="20"/>
      <c r="AK8980" s="20"/>
      <c r="BS8980" s="10"/>
    </row>
    <row r="8981" spans="26:71" s="4" customFormat="1">
      <c r="Z8981" s="20"/>
      <c r="AK8981" s="20"/>
      <c r="BS8981" s="10"/>
    </row>
    <row r="8982" spans="26:71" s="4" customFormat="1">
      <c r="Z8982" s="20"/>
      <c r="AK8982" s="20"/>
      <c r="AL8982" s="20"/>
      <c r="BS8982" s="10"/>
    </row>
    <row r="8983" spans="26:71" s="4" customFormat="1">
      <c r="Z8983" s="20"/>
      <c r="AK8983" s="20"/>
      <c r="AL8983" s="20"/>
      <c r="BS8983" s="10"/>
    </row>
    <row r="8984" spans="26:71" s="4" customFormat="1">
      <c r="Z8984" s="20"/>
      <c r="AK8984" s="20"/>
      <c r="AL8984" s="20"/>
      <c r="BS8984" s="10"/>
    </row>
    <row r="8985" spans="26:71" s="4" customFormat="1">
      <c r="Z8985" s="20"/>
      <c r="AK8985" s="20"/>
      <c r="BS8985" s="10"/>
    </row>
    <row r="8986" spans="26:71" s="4" customFormat="1">
      <c r="Z8986" s="20"/>
      <c r="AK8986" s="20"/>
      <c r="AL8986" s="20"/>
      <c r="BS8986" s="10"/>
    </row>
    <row r="8987" spans="26:71" s="4" customFormat="1">
      <c r="Z8987" s="20"/>
      <c r="AK8987" s="20"/>
      <c r="BS8987" s="10"/>
    </row>
    <row r="8988" spans="26:71" s="4" customFormat="1">
      <c r="Z8988" s="20"/>
      <c r="AK8988" s="20"/>
      <c r="AL8988" s="20"/>
      <c r="BS8988" s="10"/>
    </row>
    <row r="8989" spans="26:71" s="4" customFormat="1">
      <c r="Z8989" s="20"/>
      <c r="AK8989" s="20"/>
      <c r="AL8989" s="20"/>
      <c r="BS8989" s="10"/>
    </row>
    <row r="8990" spans="26:71" s="4" customFormat="1">
      <c r="Z8990" s="20"/>
      <c r="AK8990" s="20"/>
      <c r="AL8990" s="20"/>
      <c r="BS8990" s="10"/>
    </row>
    <row r="8991" spans="26:71" s="4" customFormat="1">
      <c r="Z8991" s="20"/>
      <c r="AK8991" s="20"/>
      <c r="AL8991" s="20"/>
      <c r="BS8991" s="10"/>
    </row>
    <row r="8992" spans="26:71" s="4" customFormat="1">
      <c r="Z8992" s="20"/>
      <c r="AK8992" s="20"/>
      <c r="BS8992" s="10"/>
    </row>
    <row r="8993" spans="26:71" s="4" customFormat="1">
      <c r="Z8993" s="20"/>
      <c r="AK8993" s="20"/>
      <c r="BS8993" s="10"/>
    </row>
    <row r="8994" spans="26:71" s="4" customFormat="1">
      <c r="Z8994" s="20"/>
      <c r="AK8994" s="20"/>
      <c r="AL8994" s="20"/>
      <c r="BS8994" s="10"/>
    </row>
    <row r="8995" spans="26:71" s="4" customFormat="1">
      <c r="Z8995" s="20"/>
      <c r="AK8995" s="20"/>
      <c r="AL8995" s="20"/>
      <c r="BS8995" s="10"/>
    </row>
    <row r="8996" spans="26:71" s="4" customFormat="1">
      <c r="Z8996" s="20"/>
      <c r="AK8996" s="20"/>
      <c r="BS8996" s="10"/>
    </row>
    <row r="8997" spans="26:71" s="4" customFormat="1">
      <c r="Z8997" s="20"/>
      <c r="AK8997" s="20"/>
      <c r="AL8997" s="20"/>
      <c r="BS8997" s="10"/>
    </row>
    <row r="8998" spans="26:71" s="4" customFormat="1">
      <c r="Z8998" s="20"/>
      <c r="AK8998" s="20"/>
      <c r="AL8998" s="20"/>
      <c r="BS8998" s="10"/>
    </row>
    <row r="8999" spans="26:71" s="4" customFormat="1">
      <c r="Z8999" s="20"/>
      <c r="AK8999" s="20"/>
      <c r="AL8999" s="20"/>
      <c r="BS8999" s="10"/>
    </row>
    <row r="9000" spans="26:71" s="4" customFormat="1">
      <c r="Z9000" s="20"/>
      <c r="AK9000" s="20"/>
      <c r="AL9000" s="20"/>
      <c r="BS9000" s="10"/>
    </row>
    <row r="9001" spans="26:71" s="4" customFormat="1">
      <c r="Z9001" s="20"/>
      <c r="AK9001" s="20"/>
      <c r="AL9001" s="20"/>
      <c r="BS9001" s="10"/>
    </row>
    <row r="9002" spans="26:71" s="4" customFormat="1">
      <c r="Z9002" s="20"/>
      <c r="AK9002" s="20"/>
      <c r="AL9002" s="20"/>
      <c r="BS9002" s="10"/>
    </row>
    <row r="9003" spans="26:71" s="4" customFormat="1">
      <c r="Z9003" s="20"/>
      <c r="AK9003" s="20"/>
      <c r="AL9003" s="20"/>
      <c r="BS9003" s="10"/>
    </row>
    <row r="9004" spans="26:71" s="4" customFormat="1">
      <c r="Z9004" s="20"/>
      <c r="AK9004" s="20"/>
      <c r="AL9004" s="20"/>
      <c r="BS9004" s="10"/>
    </row>
    <row r="9005" spans="26:71" s="4" customFormat="1">
      <c r="Z9005" s="20"/>
      <c r="AK9005" s="20"/>
      <c r="AL9005" s="20"/>
      <c r="BS9005" s="10"/>
    </row>
    <row r="9006" spans="26:71" s="4" customFormat="1">
      <c r="Z9006" s="20"/>
      <c r="AK9006" s="20"/>
      <c r="AL9006" s="20"/>
      <c r="BS9006" s="10"/>
    </row>
    <row r="9007" spans="26:71" s="4" customFormat="1">
      <c r="Z9007" s="20"/>
      <c r="AK9007" s="20"/>
      <c r="BS9007" s="10"/>
    </row>
    <row r="9008" spans="26:71" s="4" customFormat="1">
      <c r="Z9008" s="20"/>
      <c r="AK9008" s="20"/>
      <c r="BS9008" s="10"/>
    </row>
    <row r="9009" spans="26:114" s="4" customFormat="1">
      <c r="Z9009" s="20"/>
      <c r="AK9009" s="20"/>
      <c r="BS9009" s="10"/>
    </row>
    <row r="9010" spans="26:114" s="4" customFormat="1">
      <c r="Z9010" s="20"/>
      <c r="AK9010" s="20"/>
      <c r="BS9010" s="10"/>
      <c r="DJ9010" s="20"/>
    </row>
    <row r="9011" spans="26:114" s="4" customFormat="1">
      <c r="Z9011" s="20"/>
      <c r="AK9011" s="20"/>
      <c r="AL9011" s="20"/>
      <c r="BS9011" s="10"/>
    </row>
    <row r="9012" spans="26:114" s="4" customFormat="1">
      <c r="Z9012" s="20"/>
      <c r="AK9012" s="20"/>
      <c r="AL9012" s="20"/>
      <c r="BS9012" s="10"/>
      <c r="DJ9012" s="20"/>
    </row>
    <row r="9013" spans="26:114" s="4" customFormat="1">
      <c r="Z9013" s="20"/>
      <c r="AK9013" s="20"/>
      <c r="BS9013" s="10"/>
      <c r="DJ9013" s="20"/>
    </row>
    <row r="9014" spans="26:114" s="4" customFormat="1">
      <c r="Z9014" s="20"/>
      <c r="AK9014" s="20"/>
      <c r="AL9014" s="20"/>
      <c r="BS9014" s="10"/>
    </row>
    <row r="9015" spans="26:114" s="4" customFormat="1">
      <c r="Z9015" s="20"/>
      <c r="AK9015" s="20"/>
      <c r="AL9015" s="20"/>
      <c r="BS9015" s="10"/>
    </row>
    <row r="9016" spans="26:114" s="4" customFormat="1">
      <c r="Z9016" s="20"/>
      <c r="AK9016" s="20"/>
      <c r="BS9016" s="10"/>
    </row>
    <row r="9017" spans="26:114" s="4" customFormat="1">
      <c r="Z9017" s="20"/>
      <c r="AK9017" s="20"/>
      <c r="AL9017" s="20"/>
      <c r="BS9017" s="10"/>
    </row>
    <row r="9018" spans="26:114" s="4" customFormat="1">
      <c r="Z9018" s="20"/>
      <c r="AK9018" s="20"/>
      <c r="AL9018" s="20"/>
      <c r="BS9018" s="10"/>
    </row>
    <row r="9019" spans="26:114" s="4" customFormat="1">
      <c r="Z9019" s="20"/>
      <c r="AK9019" s="20"/>
      <c r="AL9019" s="20"/>
      <c r="BS9019" s="10"/>
    </row>
    <row r="9020" spans="26:114" s="4" customFormat="1">
      <c r="Z9020" s="20"/>
      <c r="AK9020" s="20"/>
      <c r="BS9020" s="10"/>
    </row>
    <row r="9021" spans="26:114" s="4" customFormat="1">
      <c r="Z9021" s="20"/>
      <c r="AK9021" s="20"/>
      <c r="AL9021" s="20"/>
      <c r="BS9021" s="10"/>
    </row>
    <row r="9022" spans="26:114" s="4" customFormat="1">
      <c r="Z9022" s="20"/>
      <c r="AK9022" s="20"/>
      <c r="BS9022" s="10"/>
      <c r="DJ9022" s="20"/>
    </row>
    <row r="9023" spans="26:114" s="4" customFormat="1">
      <c r="Z9023" s="20"/>
      <c r="AK9023" s="20"/>
      <c r="AL9023" s="20"/>
      <c r="BS9023" s="10"/>
    </row>
    <row r="9024" spans="26:114" s="4" customFormat="1">
      <c r="Z9024" s="20"/>
      <c r="AK9024" s="20"/>
      <c r="AL9024" s="20"/>
      <c r="BS9024" s="10"/>
    </row>
    <row r="9025" spans="26:114" s="4" customFormat="1">
      <c r="Z9025" s="20"/>
      <c r="AK9025" s="20"/>
      <c r="BS9025" s="10"/>
    </row>
    <row r="9026" spans="26:114" s="4" customFormat="1">
      <c r="Z9026" s="20"/>
      <c r="AK9026" s="20"/>
      <c r="BS9026" s="10"/>
    </row>
    <row r="9027" spans="26:114" s="4" customFormat="1">
      <c r="Z9027" s="20"/>
      <c r="AK9027" s="20"/>
      <c r="BS9027" s="10"/>
    </row>
    <row r="9028" spans="26:114" s="4" customFormat="1">
      <c r="Z9028" s="20"/>
      <c r="AK9028" s="20"/>
      <c r="AL9028" s="20"/>
      <c r="BS9028" s="10"/>
      <c r="DJ9028" s="20"/>
    </row>
    <row r="9029" spans="26:114" s="4" customFormat="1">
      <c r="Z9029" s="20"/>
      <c r="AK9029" s="20"/>
      <c r="BS9029" s="10"/>
    </row>
    <row r="9030" spans="26:114" s="4" customFormat="1">
      <c r="Z9030" s="20"/>
      <c r="AK9030" s="20"/>
      <c r="BS9030" s="10"/>
      <c r="DJ9030" s="20"/>
    </row>
    <row r="9031" spans="26:114" s="4" customFormat="1">
      <c r="Z9031" s="20"/>
      <c r="AK9031" s="20"/>
      <c r="AL9031" s="20"/>
      <c r="BS9031" s="10"/>
      <c r="DJ9031" s="20"/>
    </row>
    <row r="9032" spans="26:114" s="4" customFormat="1">
      <c r="Z9032" s="20"/>
      <c r="AK9032" s="20"/>
      <c r="BS9032" s="10"/>
      <c r="DJ9032" s="20"/>
    </row>
    <row r="9033" spans="26:114" s="4" customFormat="1">
      <c r="Z9033" s="20"/>
      <c r="AK9033" s="20"/>
      <c r="AL9033" s="20"/>
      <c r="BS9033" s="10"/>
    </row>
    <row r="9034" spans="26:114" s="4" customFormat="1">
      <c r="Z9034" s="20"/>
      <c r="AK9034" s="20"/>
      <c r="BS9034" s="10"/>
      <c r="DJ9034" s="20"/>
    </row>
    <row r="9035" spans="26:114" s="4" customFormat="1">
      <c r="Z9035" s="20"/>
      <c r="AK9035" s="20"/>
      <c r="BS9035" s="10"/>
    </row>
    <row r="9036" spans="26:114" s="4" customFormat="1">
      <c r="Z9036" s="20"/>
      <c r="AK9036" s="20"/>
      <c r="BS9036" s="10"/>
    </row>
    <row r="9037" spans="26:114" s="4" customFormat="1">
      <c r="Z9037" s="20"/>
      <c r="AK9037" s="20"/>
      <c r="BS9037" s="10"/>
    </row>
    <row r="9038" spans="26:114" s="4" customFormat="1">
      <c r="Z9038" s="20"/>
      <c r="AK9038" s="20"/>
      <c r="AL9038" s="20"/>
      <c r="BS9038" s="10"/>
    </row>
    <row r="9039" spans="26:114" s="4" customFormat="1">
      <c r="Z9039" s="20"/>
      <c r="AK9039" s="20"/>
      <c r="BS9039" s="10"/>
    </row>
    <row r="9040" spans="26:114" s="4" customFormat="1">
      <c r="Z9040" s="20"/>
      <c r="AK9040" s="20"/>
      <c r="AL9040" s="20"/>
      <c r="BS9040" s="10"/>
    </row>
    <row r="9041" spans="26:114" s="4" customFormat="1">
      <c r="Z9041" s="20"/>
      <c r="AK9041" s="20"/>
      <c r="AL9041" s="20"/>
      <c r="BS9041" s="10"/>
    </row>
    <row r="9042" spans="26:114" s="4" customFormat="1">
      <c r="Z9042" s="20"/>
      <c r="AK9042" s="20"/>
      <c r="BS9042" s="10"/>
    </row>
    <row r="9043" spans="26:114" s="4" customFormat="1">
      <c r="Z9043" s="20"/>
      <c r="AK9043" s="20"/>
      <c r="BS9043" s="10"/>
    </row>
    <row r="9044" spans="26:114" s="4" customFormat="1">
      <c r="Z9044" s="20"/>
      <c r="AK9044" s="20"/>
      <c r="BS9044" s="10"/>
    </row>
    <row r="9045" spans="26:114" s="4" customFormat="1">
      <c r="Z9045" s="20"/>
      <c r="AK9045" s="20"/>
      <c r="BS9045" s="10"/>
      <c r="DJ9045" s="20"/>
    </row>
    <row r="9046" spans="26:114" s="4" customFormat="1">
      <c r="Z9046" s="20"/>
      <c r="AK9046" s="20"/>
      <c r="BS9046" s="10"/>
    </row>
    <row r="9047" spans="26:114" s="4" customFormat="1">
      <c r="Z9047" s="20"/>
      <c r="AK9047" s="20"/>
      <c r="AL9047" s="20"/>
      <c r="BS9047" s="10"/>
    </row>
    <row r="9048" spans="26:114" s="4" customFormat="1">
      <c r="Z9048" s="20"/>
      <c r="AK9048" s="20"/>
      <c r="AL9048" s="20"/>
      <c r="BS9048" s="10"/>
    </row>
    <row r="9049" spans="26:114" s="4" customFormat="1">
      <c r="Z9049" s="20"/>
      <c r="AK9049" s="20"/>
      <c r="BS9049" s="10"/>
    </row>
    <row r="9050" spans="26:114" s="4" customFormat="1">
      <c r="Z9050" s="20"/>
      <c r="AK9050" s="20"/>
      <c r="BS9050" s="10"/>
    </row>
    <row r="9051" spans="26:114" s="4" customFormat="1">
      <c r="Z9051" s="20"/>
      <c r="AK9051" s="20"/>
      <c r="BS9051" s="10"/>
    </row>
    <row r="9052" spans="26:114" s="4" customFormat="1">
      <c r="Z9052" s="20"/>
      <c r="AK9052" s="20"/>
      <c r="AL9052" s="20"/>
      <c r="BS9052" s="10"/>
    </row>
    <row r="9053" spans="26:114" s="4" customFormat="1">
      <c r="Z9053" s="20"/>
      <c r="AK9053" s="20"/>
      <c r="AL9053" s="20"/>
      <c r="BS9053" s="10"/>
    </row>
    <row r="9054" spans="26:114" s="4" customFormat="1">
      <c r="Z9054" s="20"/>
      <c r="AK9054" s="20"/>
      <c r="AL9054" s="20"/>
      <c r="BS9054" s="10"/>
    </row>
    <row r="9055" spans="26:114" s="4" customFormat="1">
      <c r="Z9055" s="20"/>
      <c r="AK9055" s="20"/>
      <c r="AL9055" s="20"/>
      <c r="BS9055" s="10"/>
    </row>
    <row r="9056" spans="26:114" s="4" customFormat="1">
      <c r="Z9056" s="20"/>
      <c r="AK9056" s="20"/>
      <c r="AL9056" s="20"/>
      <c r="BS9056" s="10"/>
    </row>
    <row r="9057" spans="26:114" s="4" customFormat="1">
      <c r="Z9057" s="20"/>
      <c r="AK9057" s="20"/>
      <c r="AL9057" s="20"/>
      <c r="BS9057" s="10"/>
    </row>
    <row r="9058" spans="26:114" s="4" customFormat="1">
      <c r="Z9058" s="20"/>
      <c r="AK9058" s="20"/>
      <c r="BS9058" s="10"/>
    </row>
    <row r="9059" spans="26:114" s="4" customFormat="1">
      <c r="Z9059" s="20"/>
      <c r="AK9059" s="20"/>
      <c r="AL9059" s="20"/>
      <c r="BS9059" s="10"/>
    </row>
    <row r="9060" spans="26:114" s="4" customFormat="1">
      <c r="Z9060" s="20"/>
      <c r="AK9060" s="20"/>
      <c r="AL9060" s="20"/>
      <c r="BS9060" s="10"/>
    </row>
    <row r="9061" spans="26:114" s="4" customFormat="1">
      <c r="Z9061" s="20"/>
      <c r="AK9061" s="20"/>
      <c r="BS9061" s="10"/>
    </row>
    <row r="9062" spans="26:114" s="4" customFormat="1">
      <c r="Z9062" s="20"/>
      <c r="AK9062" s="20"/>
      <c r="BS9062" s="10"/>
    </row>
    <row r="9063" spans="26:114" s="4" customFormat="1">
      <c r="Z9063" s="20"/>
      <c r="AK9063" s="20"/>
      <c r="BS9063" s="10"/>
    </row>
    <row r="9064" spans="26:114" s="4" customFormat="1">
      <c r="Z9064" s="20"/>
      <c r="AK9064" s="20"/>
      <c r="BS9064" s="10"/>
    </row>
    <row r="9065" spans="26:114" s="4" customFormat="1">
      <c r="Z9065" s="20"/>
      <c r="AK9065" s="20"/>
      <c r="AL9065" s="20"/>
      <c r="BS9065" s="10"/>
    </row>
    <row r="9066" spans="26:114" s="4" customFormat="1">
      <c r="Z9066" s="20"/>
      <c r="AK9066" s="20"/>
      <c r="AL9066" s="20"/>
      <c r="BS9066" s="10"/>
    </row>
    <row r="9067" spans="26:114" s="4" customFormat="1">
      <c r="Z9067" s="20"/>
      <c r="AK9067" s="20"/>
      <c r="BS9067" s="10"/>
      <c r="DJ9067" s="20"/>
    </row>
    <row r="9068" spans="26:114" s="4" customFormat="1">
      <c r="Z9068" s="20"/>
      <c r="AK9068" s="20"/>
      <c r="BS9068" s="10"/>
    </row>
    <row r="9069" spans="26:114" s="4" customFormat="1">
      <c r="Z9069" s="20"/>
      <c r="AK9069" s="20"/>
      <c r="BS9069" s="10"/>
    </row>
    <row r="9070" spans="26:114" s="4" customFormat="1">
      <c r="Z9070" s="20"/>
      <c r="AK9070" s="20"/>
      <c r="BS9070" s="10"/>
    </row>
    <row r="9071" spans="26:114" s="4" customFormat="1">
      <c r="Z9071" s="20"/>
      <c r="AK9071" s="20"/>
      <c r="BS9071" s="10"/>
    </row>
    <row r="9072" spans="26:114" s="4" customFormat="1">
      <c r="Z9072" s="20"/>
      <c r="AK9072" s="20"/>
      <c r="BS9072" s="10"/>
    </row>
    <row r="9073" spans="26:114" s="4" customFormat="1">
      <c r="Z9073" s="20"/>
      <c r="AK9073" s="20"/>
      <c r="BS9073" s="10"/>
    </row>
    <row r="9074" spans="26:114" s="4" customFormat="1">
      <c r="Z9074" s="20"/>
      <c r="AK9074" s="20"/>
      <c r="BS9074" s="10"/>
    </row>
    <row r="9075" spans="26:114" s="4" customFormat="1">
      <c r="Z9075" s="20"/>
      <c r="AK9075" s="20"/>
      <c r="BS9075" s="10"/>
      <c r="DJ9075" s="20"/>
    </row>
    <row r="9076" spans="26:114" s="4" customFormat="1">
      <c r="Z9076" s="20"/>
      <c r="AK9076" s="20"/>
      <c r="BS9076" s="10"/>
      <c r="DJ9076" s="20"/>
    </row>
    <row r="9077" spans="26:114" s="4" customFormat="1">
      <c r="Z9077" s="20"/>
      <c r="AK9077" s="20"/>
      <c r="BS9077" s="10"/>
    </row>
    <row r="9078" spans="26:114" s="4" customFormat="1">
      <c r="Z9078" s="20"/>
      <c r="AK9078" s="20"/>
      <c r="AL9078" s="20"/>
      <c r="BS9078" s="10"/>
    </row>
    <row r="9079" spans="26:114" s="4" customFormat="1">
      <c r="Z9079" s="20"/>
      <c r="AK9079" s="20"/>
      <c r="BS9079" s="10"/>
    </row>
    <row r="9080" spans="26:114" s="4" customFormat="1">
      <c r="Z9080" s="20"/>
      <c r="AK9080" s="20"/>
      <c r="AL9080" s="20"/>
      <c r="BS9080" s="10"/>
    </row>
    <row r="9081" spans="26:114" s="4" customFormat="1">
      <c r="Z9081" s="20"/>
      <c r="AK9081" s="20"/>
      <c r="BS9081" s="10"/>
    </row>
    <row r="9082" spans="26:114" s="4" customFormat="1">
      <c r="Z9082" s="20"/>
      <c r="AK9082" s="20"/>
      <c r="AL9082" s="20"/>
      <c r="BS9082" s="10"/>
    </row>
    <row r="9083" spans="26:114" s="4" customFormat="1">
      <c r="Z9083" s="20"/>
      <c r="AK9083" s="20"/>
      <c r="AL9083" s="20"/>
      <c r="BS9083" s="10"/>
    </row>
    <row r="9084" spans="26:114" s="4" customFormat="1">
      <c r="Z9084" s="20"/>
      <c r="AK9084" s="20"/>
      <c r="AL9084" s="20"/>
      <c r="BS9084" s="10"/>
    </row>
    <row r="9085" spans="26:114" s="4" customFormat="1">
      <c r="Z9085" s="20"/>
      <c r="AK9085" s="20"/>
      <c r="BS9085" s="10"/>
    </row>
    <row r="9086" spans="26:114" s="4" customFormat="1">
      <c r="Z9086" s="20"/>
      <c r="AK9086" s="20"/>
      <c r="BS9086" s="10"/>
      <c r="DJ9086" s="20"/>
    </row>
    <row r="9087" spans="26:114" s="4" customFormat="1">
      <c r="Z9087" s="20"/>
      <c r="AK9087" s="20"/>
      <c r="AL9087" s="20"/>
      <c r="BS9087" s="10"/>
    </row>
    <row r="9088" spans="26:114" s="4" customFormat="1">
      <c r="Z9088" s="20"/>
      <c r="AK9088" s="20"/>
      <c r="BS9088" s="10"/>
    </row>
    <row r="9089" spans="26:71" s="4" customFormat="1">
      <c r="Z9089" s="20"/>
      <c r="AK9089" s="20"/>
      <c r="BS9089" s="10"/>
    </row>
    <row r="9090" spans="26:71" s="4" customFormat="1">
      <c r="Z9090" s="20"/>
      <c r="AK9090" s="20"/>
      <c r="BS9090" s="10"/>
    </row>
    <row r="9091" spans="26:71" s="4" customFormat="1">
      <c r="Z9091" s="20"/>
      <c r="AK9091" s="20"/>
      <c r="AL9091" s="20"/>
      <c r="BS9091" s="10"/>
    </row>
    <row r="9092" spans="26:71" s="4" customFormat="1">
      <c r="Z9092" s="20"/>
      <c r="AK9092" s="20"/>
      <c r="BS9092" s="10"/>
    </row>
    <row r="9093" spans="26:71" s="4" customFormat="1">
      <c r="Z9093" s="20"/>
      <c r="AK9093" s="20"/>
      <c r="BS9093" s="10"/>
    </row>
    <row r="9094" spans="26:71" s="4" customFormat="1">
      <c r="Z9094" s="20"/>
      <c r="AK9094" s="20"/>
      <c r="AL9094" s="20"/>
      <c r="BS9094" s="10"/>
    </row>
    <row r="9095" spans="26:71" s="4" customFormat="1">
      <c r="Z9095" s="20"/>
      <c r="AK9095" s="20"/>
      <c r="BS9095" s="10"/>
    </row>
    <row r="9096" spans="26:71" s="4" customFormat="1">
      <c r="Z9096" s="20"/>
      <c r="AK9096" s="20"/>
      <c r="BS9096" s="10"/>
    </row>
    <row r="9097" spans="26:71" s="4" customFormat="1">
      <c r="Z9097" s="20"/>
      <c r="AK9097" s="20"/>
      <c r="BS9097" s="10"/>
    </row>
    <row r="9098" spans="26:71" s="4" customFormat="1">
      <c r="Z9098" s="20"/>
      <c r="AK9098" s="20"/>
      <c r="BS9098" s="10"/>
    </row>
    <row r="9099" spans="26:71" s="4" customFormat="1">
      <c r="Z9099" s="20"/>
      <c r="AK9099" s="20"/>
      <c r="BS9099" s="10"/>
    </row>
    <row r="9100" spans="26:71" s="4" customFormat="1">
      <c r="Z9100" s="20"/>
      <c r="AK9100" s="20"/>
      <c r="BS9100" s="10"/>
    </row>
    <row r="9101" spans="26:71" s="4" customFormat="1">
      <c r="Z9101" s="20"/>
      <c r="AK9101" s="20"/>
      <c r="BS9101" s="10"/>
    </row>
    <row r="9102" spans="26:71" s="4" customFormat="1">
      <c r="Z9102" s="20"/>
      <c r="AK9102" s="20"/>
      <c r="BS9102" s="10"/>
    </row>
    <row r="9103" spans="26:71" s="4" customFormat="1">
      <c r="Z9103" s="20"/>
      <c r="AK9103" s="20"/>
      <c r="BS9103" s="10"/>
    </row>
    <row r="9104" spans="26:71" s="4" customFormat="1">
      <c r="Z9104" s="20"/>
      <c r="AK9104" s="20"/>
      <c r="BS9104" s="10"/>
    </row>
    <row r="9105" spans="26:71" s="4" customFormat="1">
      <c r="Z9105" s="20"/>
      <c r="AK9105" s="20"/>
      <c r="BS9105" s="10"/>
    </row>
    <row r="9106" spans="26:71" s="4" customFormat="1">
      <c r="Z9106" s="20"/>
      <c r="AK9106" s="20"/>
      <c r="BS9106" s="10"/>
    </row>
    <row r="9107" spans="26:71" s="4" customFormat="1">
      <c r="Z9107" s="20"/>
      <c r="AK9107" s="20"/>
      <c r="BS9107" s="10"/>
    </row>
    <row r="9108" spans="26:71" s="4" customFormat="1">
      <c r="Z9108" s="20"/>
      <c r="AK9108" s="20"/>
      <c r="BS9108" s="10"/>
    </row>
    <row r="9109" spans="26:71" s="4" customFormat="1">
      <c r="Z9109" s="20"/>
      <c r="AK9109" s="20"/>
      <c r="BS9109" s="10"/>
    </row>
    <row r="9110" spans="26:71" s="4" customFormat="1">
      <c r="Z9110" s="20"/>
      <c r="AK9110" s="20"/>
      <c r="BS9110" s="10"/>
    </row>
    <row r="9111" spans="26:71" s="4" customFormat="1">
      <c r="Z9111" s="20"/>
      <c r="AK9111" s="20"/>
      <c r="BS9111" s="10"/>
    </row>
    <row r="9112" spans="26:71" s="4" customFormat="1">
      <c r="Z9112" s="20"/>
      <c r="AK9112" s="20"/>
      <c r="BS9112" s="10"/>
    </row>
    <row r="9113" spans="26:71" s="4" customFormat="1">
      <c r="Z9113" s="20"/>
      <c r="AK9113" s="20"/>
      <c r="AL9113" s="20"/>
      <c r="BS9113" s="10"/>
    </row>
    <row r="9114" spans="26:71" s="4" customFormat="1">
      <c r="Z9114" s="20"/>
      <c r="AK9114" s="20"/>
      <c r="BS9114" s="10"/>
    </row>
    <row r="9115" spans="26:71" s="4" customFormat="1">
      <c r="Z9115" s="20"/>
      <c r="AK9115" s="20"/>
      <c r="BS9115" s="10"/>
    </row>
    <row r="9116" spans="26:71" s="4" customFormat="1">
      <c r="Z9116" s="20"/>
      <c r="AK9116" s="20"/>
      <c r="BS9116" s="10"/>
    </row>
    <row r="9117" spans="26:71" s="4" customFormat="1">
      <c r="Z9117" s="20"/>
      <c r="AK9117" s="20"/>
      <c r="BS9117" s="10"/>
    </row>
    <row r="9118" spans="26:71" s="4" customFormat="1">
      <c r="Z9118" s="20"/>
      <c r="AK9118" s="20"/>
      <c r="AL9118" s="20"/>
      <c r="BS9118" s="10"/>
    </row>
    <row r="9119" spans="26:71" s="4" customFormat="1">
      <c r="Z9119" s="20"/>
      <c r="AK9119" s="20"/>
      <c r="AL9119" s="20"/>
      <c r="BS9119" s="10"/>
    </row>
    <row r="9120" spans="26:71" s="4" customFormat="1">
      <c r="Z9120" s="20"/>
      <c r="AK9120" s="20"/>
      <c r="BS9120" s="10"/>
    </row>
    <row r="9121" spans="26:71" s="4" customFormat="1">
      <c r="Z9121" s="20"/>
      <c r="AK9121" s="20"/>
      <c r="AL9121" s="20"/>
      <c r="BS9121" s="10"/>
    </row>
    <row r="9122" spans="26:71" s="4" customFormat="1">
      <c r="Z9122" s="20"/>
      <c r="AK9122" s="20"/>
      <c r="BS9122" s="10"/>
    </row>
    <row r="9123" spans="26:71" s="4" customFormat="1">
      <c r="Z9123" s="20"/>
      <c r="AK9123" s="20"/>
      <c r="AL9123" s="20"/>
      <c r="BS9123" s="10"/>
    </row>
    <row r="9124" spans="26:71" s="4" customFormat="1">
      <c r="Z9124" s="20"/>
      <c r="AK9124" s="20"/>
      <c r="AL9124" s="20"/>
      <c r="BS9124" s="10"/>
    </row>
    <row r="9125" spans="26:71" s="4" customFormat="1">
      <c r="Z9125" s="20"/>
      <c r="AK9125" s="20"/>
      <c r="BS9125" s="10"/>
    </row>
    <row r="9126" spans="26:71" s="4" customFormat="1">
      <c r="Z9126" s="20"/>
      <c r="AK9126" s="20"/>
      <c r="BS9126" s="10"/>
    </row>
    <row r="9127" spans="26:71" s="4" customFormat="1">
      <c r="Z9127" s="20"/>
      <c r="AK9127" s="20"/>
      <c r="BS9127" s="10"/>
    </row>
    <row r="9128" spans="26:71" s="4" customFormat="1">
      <c r="Z9128" s="20"/>
      <c r="AK9128" s="20"/>
      <c r="BS9128" s="10"/>
    </row>
    <row r="9129" spans="26:71" s="4" customFormat="1">
      <c r="Z9129" s="20"/>
      <c r="AK9129" s="20"/>
      <c r="AL9129" s="20"/>
      <c r="BS9129" s="10"/>
    </row>
    <row r="9130" spans="26:71" s="4" customFormat="1">
      <c r="Z9130" s="20"/>
      <c r="AK9130" s="20"/>
      <c r="BS9130" s="10"/>
    </row>
    <row r="9131" spans="26:71" s="4" customFormat="1">
      <c r="Z9131" s="20"/>
      <c r="AK9131" s="20"/>
      <c r="BS9131" s="10"/>
    </row>
    <row r="9132" spans="26:71" s="4" customFormat="1">
      <c r="Z9132" s="20"/>
      <c r="AK9132" s="20"/>
      <c r="BS9132" s="10"/>
    </row>
    <row r="9133" spans="26:71" s="4" customFormat="1">
      <c r="Z9133" s="20"/>
      <c r="AK9133" s="20"/>
      <c r="AL9133" s="20"/>
      <c r="BS9133" s="10"/>
    </row>
    <row r="9134" spans="26:71" s="4" customFormat="1">
      <c r="Z9134" s="20"/>
      <c r="AK9134" s="20"/>
      <c r="AL9134" s="20"/>
      <c r="BS9134" s="10"/>
    </row>
    <row r="9135" spans="26:71" s="4" customFormat="1">
      <c r="Z9135" s="20"/>
      <c r="AK9135" s="20"/>
      <c r="AL9135" s="20"/>
      <c r="BS9135" s="10"/>
    </row>
    <row r="9136" spans="26:71" s="4" customFormat="1">
      <c r="Z9136" s="20"/>
      <c r="AK9136" s="20"/>
      <c r="BS9136" s="10"/>
    </row>
    <row r="9137" spans="26:114" s="4" customFormat="1">
      <c r="Z9137" s="20"/>
      <c r="AK9137" s="20"/>
      <c r="AL9137" s="20"/>
      <c r="BS9137" s="10"/>
    </row>
    <row r="9138" spans="26:114" s="4" customFormat="1">
      <c r="Z9138" s="20"/>
      <c r="AK9138" s="20"/>
      <c r="BS9138" s="10"/>
    </row>
    <row r="9139" spans="26:114" s="4" customFormat="1">
      <c r="Z9139" s="20"/>
      <c r="AK9139" s="20"/>
      <c r="BS9139" s="10"/>
    </row>
    <row r="9140" spans="26:114" s="4" customFormat="1">
      <c r="Z9140" s="20"/>
      <c r="AK9140" s="20"/>
      <c r="AL9140" s="20"/>
      <c r="BS9140" s="10"/>
      <c r="DJ9140" s="20"/>
    </row>
    <row r="9141" spans="26:114" s="4" customFormat="1">
      <c r="Z9141" s="20"/>
      <c r="AK9141" s="20"/>
      <c r="BS9141" s="10"/>
      <c r="DJ9141" s="20"/>
    </row>
    <row r="9142" spans="26:114" s="4" customFormat="1">
      <c r="Z9142" s="20"/>
      <c r="AK9142" s="20"/>
      <c r="BS9142" s="10"/>
      <c r="DJ9142" s="20"/>
    </row>
    <row r="9143" spans="26:114" s="4" customFormat="1">
      <c r="Z9143" s="20"/>
      <c r="AK9143" s="20"/>
      <c r="BS9143" s="10"/>
    </row>
    <row r="9144" spans="26:114" s="4" customFormat="1">
      <c r="Z9144" s="20"/>
      <c r="AK9144" s="20"/>
      <c r="BS9144" s="10"/>
    </row>
    <row r="9145" spans="26:114" s="4" customFormat="1">
      <c r="Z9145" s="20"/>
      <c r="AK9145" s="20"/>
      <c r="BS9145" s="10"/>
    </row>
    <row r="9146" spans="26:114" s="4" customFormat="1">
      <c r="Z9146" s="20"/>
      <c r="AK9146" s="20"/>
      <c r="BS9146" s="10"/>
    </row>
    <row r="9147" spans="26:114" s="4" customFormat="1">
      <c r="Z9147" s="20"/>
      <c r="AK9147" s="20"/>
      <c r="BS9147" s="10"/>
      <c r="DJ9147" s="20"/>
    </row>
    <row r="9148" spans="26:114" s="4" customFormat="1">
      <c r="Z9148" s="20"/>
      <c r="AK9148" s="20"/>
      <c r="BS9148" s="10"/>
    </row>
    <row r="9149" spans="26:114" s="4" customFormat="1">
      <c r="Z9149" s="20"/>
      <c r="AK9149" s="20"/>
      <c r="BS9149" s="10"/>
    </row>
    <row r="9150" spans="26:114" s="4" customFormat="1">
      <c r="Z9150" s="20"/>
      <c r="AK9150" s="20"/>
      <c r="BS9150" s="10"/>
    </row>
    <row r="9151" spans="26:114" s="4" customFormat="1">
      <c r="Z9151" s="20"/>
      <c r="AK9151" s="20"/>
      <c r="BS9151" s="10"/>
    </row>
    <row r="9152" spans="26:114" s="4" customFormat="1">
      <c r="Z9152" s="20"/>
      <c r="AK9152" s="20"/>
      <c r="BS9152" s="10"/>
      <c r="DJ9152" s="20"/>
    </row>
    <row r="9153" spans="26:114" s="4" customFormat="1">
      <c r="Z9153" s="20"/>
      <c r="AK9153" s="20"/>
      <c r="BS9153" s="10"/>
    </row>
    <row r="9154" spans="26:114" s="4" customFormat="1">
      <c r="Z9154" s="20"/>
      <c r="AK9154" s="20"/>
      <c r="BS9154" s="10"/>
    </row>
    <row r="9155" spans="26:114" s="4" customFormat="1">
      <c r="Z9155" s="20"/>
      <c r="AK9155" s="20"/>
      <c r="BS9155" s="10"/>
    </row>
    <row r="9156" spans="26:114" s="4" customFormat="1">
      <c r="Z9156" s="20"/>
      <c r="AK9156" s="20"/>
      <c r="BS9156" s="10"/>
    </row>
    <row r="9157" spans="26:114" s="4" customFormat="1">
      <c r="Z9157" s="20"/>
      <c r="AK9157" s="20"/>
      <c r="AL9157" s="20"/>
      <c r="BS9157" s="10"/>
    </row>
    <row r="9158" spans="26:114" s="4" customFormat="1">
      <c r="Z9158" s="20"/>
      <c r="AK9158" s="20"/>
      <c r="BS9158" s="10"/>
    </row>
    <row r="9159" spans="26:114" s="4" customFormat="1">
      <c r="Z9159" s="20"/>
      <c r="AK9159" s="20"/>
      <c r="BS9159" s="10"/>
    </row>
    <row r="9160" spans="26:114" s="4" customFormat="1">
      <c r="Z9160" s="20"/>
      <c r="AK9160" s="20"/>
      <c r="BS9160" s="10"/>
    </row>
    <row r="9161" spans="26:114" s="4" customFormat="1">
      <c r="Z9161" s="20"/>
      <c r="AK9161" s="20"/>
      <c r="BS9161" s="10"/>
      <c r="DJ9161" s="20"/>
    </row>
    <row r="9162" spans="26:114" s="4" customFormat="1">
      <c r="Z9162" s="20"/>
      <c r="AK9162" s="20"/>
      <c r="AL9162" s="20"/>
      <c r="BS9162" s="10"/>
      <c r="DJ9162" s="20"/>
    </row>
    <row r="9163" spans="26:114" s="4" customFormat="1">
      <c r="Z9163" s="20"/>
      <c r="AK9163" s="20"/>
      <c r="BS9163" s="10"/>
    </row>
    <row r="9164" spans="26:114" s="4" customFormat="1">
      <c r="Z9164" s="20"/>
      <c r="AK9164" s="20"/>
      <c r="BS9164" s="10"/>
    </row>
    <row r="9165" spans="26:114" s="4" customFormat="1">
      <c r="Z9165" s="20"/>
      <c r="AK9165" s="20"/>
      <c r="BS9165" s="10"/>
    </row>
    <row r="9166" spans="26:114" s="4" customFormat="1">
      <c r="Z9166" s="20"/>
      <c r="AK9166" s="20"/>
      <c r="AL9166" s="20"/>
      <c r="BS9166" s="10"/>
    </row>
    <row r="9167" spans="26:114" s="4" customFormat="1">
      <c r="Z9167" s="20"/>
      <c r="AK9167" s="20"/>
      <c r="AL9167" s="20"/>
      <c r="BS9167" s="10"/>
      <c r="DJ9167" s="20"/>
    </row>
    <row r="9168" spans="26:114" s="4" customFormat="1">
      <c r="Z9168" s="20"/>
      <c r="AK9168" s="20"/>
      <c r="AL9168" s="20"/>
      <c r="BS9168" s="10"/>
    </row>
    <row r="9169" spans="26:114" s="4" customFormat="1">
      <c r="Z9169" s="20"/>
      <c r="AK9169" s="20"/>
      <c r="BS9169" s="10"/>
      <c r="DJ9169" s="20"/>
    </row>
    <row r="9170" spans="26:114" s="4" customFormat="1">
      <c r="Z9170" s="20"/>
      <c r="AK9170" s="20"/>
      <c r="BS9170" s="10"/>
      <c r="DJ9170" s="20"/>
    </row>
    <row r="9171" spans="26:114" s="4" customFormat="1">
      <c r="Z9171" s="20"/>
      <c r="AK9171" s="20"/>
      <c r="AL9171" s="20"/>
      <c r="BS9171" s="10"/>
      <c r="DJ9171" s="20"/>
    </row>
    <row r="9172" spans="26:114" s="4" customFormat="1">
      <c r="Z9172" s="20"/>
      <c r="AK9172" s="20"/>
      <c r="AL9172" s="20"/>
      <c r="BS9172" s="10"/>
      <c r="DJ9172" s="20"/>
    </row>
    <row r="9173" spans="26:114" s="4" customFormat="1">
      <c r="Z9173" s="20"/>
      <c r="AK9173" s="20"/>
      <c r="AL9173" s="20"/>
      <c r="BS9173" s="10"/>
      <c r="DJ9173" s="20"/>
    </row>
    <row r="9174" spans="26:114" s="4" customFormat="1">
      <c r="Z9174" s="20"/>
      <c r="AK9174" s="20"/>
      <c r="BS9174" s="10"/>
    </row>
    <row r="9175" spans="26:114" s="4" customFormat="1">
      <c r="Z9175" s="20"/>
      <c r="AK9175" s="20"/>
      <c r="BS9175" s="10"/>
      <c r="DJ9175" s="20"/>
    </row>
    <row r="9176" spans="26:114" s="4" customFormat="1">
      <c r="Z9176" s="20"/>
      <c r="AK9176" s="20"/>
      <c r="BS9176" s="10"/>
    </row>
    <row r="9177" spans="26:114" s="4" customFormat="1">
      <c r="Z9177" s="20"/>
      <c r="AK9177" s="20"/>
      <c r="AL9177" s="20"/>
      <c r="BS9177" s="10"/>
    </row>
    <row r="9178" spans="26:114" s="4" customFormat="1">
      <c r="Z9178" s="20"/>
      <c r="AK9178" s="20"/>
      <c r="AL9178" s="20"/>
      <c r="BS9178" s="10"/>
    </row>
    <row r="9179" spans="26:114" s="4" customFormat="1">
      <c r="Z9179" s="20"/>
      <c r="AK9179" s="20"/>
      <c r="BS9179" s="10"/>
      <c r="DJ9179" s="20"/>
    </row>
    <row r="9180" spans="26:114" s="4" customFormat="1">
      <c r="Z9180" s="20"/>
      <c r="AK9180" s="20"/>
      <c r="BS9180" s="10"/>
    </row>
    <row r="9181" spans="26:114" s="4" customFormat="1">
      <c r="Z9181" s="20"/>
      <c r="AK9181" s="20"/>
      <c r="BS9181" s="10"/>
    </row>
    <row r="9182" spans="26:114" s="4" customFormat="1">
      <c r="Z9182" s="20"/>
      <c r="AK9182" s="20"/>
      <c r="BS9182" s="10"/>
      <c r="DJ9182" s="20"/>
    </row>
    <row r="9183" spans="26:114" s="4" customFormat="1">
      <c r="Z9183" s="20"/>
      <c r="AK9183" s="20"/>
      <c r="AL9183" s="20"/>
      <c r="BS9183" s="10"/>
    </row>
    <row r="9184" spans="26:114" s="4" customFormat="1">
      <c r="Z9184" s="20"/>
      <c r="AK9184" s="20"/>
      <c r="BS9184" s="10"/>
    </row>
    <row r="9185" spans="26:114" s="4" customFormat="1">
      <c r="Z9185" s="20"/>
      <c r="AK9185" s="20"/>
      <c r="AL9185" s="20"/>
      <c r="BS9185" s="10"/>
    </row>
    <row r="9186" spans="26:114" s="4" customFormat="1">
      <c r="Z9186" s="20"/>
      <c r="AK9186" s="20"/>
      <c r="AL9186" s="20"/>
      <c r="BS9186" s="10"/>
    </row>
    <row r="9187" spans="26:114" s="4" customFormat="1">
      <c r="Z9187" s="20"/>
      <c r="AK9187" s="20"/>
      <c r="AL9187" s="20"/>
      <c r="BS9187" s="10"/>
    </row>
    <row r="9188" spans="26:114" s="4" customFormat="1">
      <c r="Z9188" s="20"/>
      <c r="AK9188" s="20"/>
      <c r="BS9188" s="10"/>
    </row>
    <row r="9189" spans="26:114" s="4" customFormat="1">
      <c r="Z9189" s="20"/>
      <c r="AK9189" s="20"/>
      <c r="AL9189" s="20"/>
      <c r="BS9189" s="10"/>
    </row>
    <row r="9190" spans="26:114" s="4" customFormat="1">
      <c r="Z9190" s="20"/>
      <c r="AK9190" s="20"/>
      <c r="AL9190" s="20"/>
      <c r="BS9190" s="10"/>
    </row>
    <row r="9191" spans="26:114" s="4" customFormat="1">
      <c r="Z9191" s="20"/>
      <c r="AK9191" s="20"/>
      <c r="BS9191" s="10"/>
    </row>
    <row r="9192" spans="26:114" s="4" customFormat="1">
      <c r="Z9192" s="20"/>
      <c r="AK9192" s="20"/>
      <c r="BS9192" s="10"/>
    </row>
    <row r="9193" spans="26:114" s="4" customFormat="1">
      <c r="Z9193" s="20"/>
      <c r="AK9193" s="20"/>
      <c r="AL9193" s="20"/>
      <c r="BS9193" s="10"/>
    </row>
    <row r="9194" spans="26:114" s="4" customFormat="1">
      <c r="Z9194" s="20"/>
      <c r="AK9194" s="20"/>
      <c r="AL9194" s="20"/>
      <c r="BS9194" s="10"/>
    </row>
    <row r="9195" spans="26:114" s="4" customFormat="1">
      <c r="Z9195" s="20"/>
      <c r="AK9195" s="20"/>
      <c r="BS9195" s="10"/>
    </row>
    <row r="9196" spans="26:114" s="4" customFormat="1">
      <c r="Z9196" s="20"/>
      <c r="AK9196" s="20"/>
      <c r="AL9196" s="20"/>
      <c r="BS9196" s="10"/>
    </row>
    <row r="9197" spans="26:114" s="4" customFormat="1">
      <c r="Z9197" s="20"/>
      <c r="AK9197" s="20"/>
      <c r="AL9197" s="20"/>
      <c r="BS9197" s="10"/>
    </row>
    <row r="9198" spans="26:114" s="4" customFormat="1">
      <c r="Z9198" s="20"/>
      <c r="AK9198" s="20"/>
      <c r="AL9198" s="20"/>
      <c r="BS9198" s="10"/>
    </row>
    <row r="9199" spans="26:114" s="4" customFormat="1">
      <c r="Z9199" s="20"/>
      <c r="AK9199" s="20"/>
      <c r="BS9199" s="10"/>
      <c r="DJ9199" s="20"/>
    </row>
    <row r="9200" spans="26:114" s="4" customFormat="1">
      <c r="Z9200" s="20"/>
      <c r="AK9200" s="20"/>
      <c r="BS9200" s="10"/>
      <c r="DJ9200" s="20"/>
    </row>
    <row r="9201" spans="26:114" s="4" customFormat="1">
      <c r="Z9201" s="20"/>
      <c r="AK9201" s="20"/>
      <c r="BS9201" s="10"/>
    </row>
    <row r="9202" spans="26:114" s="4" customFormat="1">
      <c r="Z9202" s="20"/>
      <c r="AK9202" s="20"/>
      <c r="AL9202" s="20"/>
      <c r="BS9202" s="10"/>
    </row>
    <row r="9203" spans="26:114" s="4" customFormat="1">
      <c r="Z9203" s="20"/>
      <c r="AK9203" s="20"/>
      <c r="BS9203" s="10"/>
    </row>
    <row r="9204" spans="26:114" s="4" customFormat="1">
      <c r="Z9204" s="20"/>
      <c r="AK9204" s="20"/>
      <c r="AL9204" s="20"/>
      <c r="BS9204" s="10"/>
      <c r="DJ9204" s="20"/>
    </row>
    <row r="9205" spans="26:114" s="4" customFormat="1">
      <c r="Z9205" s="20"/>
      <c r="AK9205" s="20"/>
      <c r="BS9205" s="10"/>
    </row>
    <row r="9206" spans="26:114" s="4" customFormat="1">
      <c r="Z9206" s="20"/>
      <c r="AK9206" s="20"/>
      <c r="AL9206" s="20"/>
      <c r="BS9206" s="10"/>
    </row>
    <row r="9207" spans="26:114" s="4" customFormat="1">
      <c r="Z9207" s="20"/>
      <c r="AK9207" s="20"/>
      <c r="AL9207" s="20"/>
      <c r="BS9207" s="10"/>
    </row>
    <row r="9208" spans="26:114" s="4" customFormat="1">
      <c r="Z9208" s="20"/>
      <c r="AK9208" s="20"/>
      <c r="BS9208" s="10"/>
    </row>
    <row r="9209" spans="26:114" s="4" customFormat="1">
      <c r="Z9209" s="20"/>
      <c r="AK9209" s="20"/>
      <c r="BS9209" s="10"/>
    </row>
    <row r="9210" spans="26:114" s="4" customFormat="1">
      <c r="Z9210" s="20"/>
      <c r="AK9210" s="20"/>
      <c r="BS9210" s="10"/>
    </row>
    <row r="9211" spans="26:114" s="4" customFormat="1">
      <c r="Z9211" s="20"/>
      <c r="AK9211" s="20"/>
      <c r="AL9211" s="20"/>
      <c r="BS9211" s="10"/>
    </row>
    <row r="9212" spans="26:114" s="4" customFormat="1">
      <c r="Z9212" s="20"/>
      <c r="AK9212" s="20"/>
      <c r="AL9212" s="20"/>
      <c r="BS9212" s="10"/>
    </row>
    <row r="9213" spans="26:114" s="4" customFormat="1">
      <c r="Z9213" s="20"/>
      <c r="AK9213" s="20"/>
      <c r="BS9213" s="10"/>
    </row>
    <row r="9214" spans="26:114" s="4" customFormat="1">
      <c r="Z9214" s="20"/>
      <c r="AK9214" s="20"/>
      <c r="BS9214" s="10"/>
    </row>
    <row r="9215" spans="26:114" s="4" customFormat="1">
      <c r="Z9215" s="20"/>
      <c r="AK9215" s="20"/>
      <c r="AL9215" s="20"/>
      <c r="BS9215" s="10"/>
    </row>
    <row r="9216" spans="26:114" s="4" customFormat="1">
      <c r="Z9216" s="20"/>
      <c r="AK9216" s="20"/>
      <c r="BS9216" s="10"/>
    </row>
    <row r="9217" spans="26:71" s="4" customFormat="1">
      <c r="Z9217" s="20"/>
      <c r="AK9217" s="20"/>
      <c r="AL9217" s="20"/>
      <c r="BS9217" s="10"/>
    </row>
    <row r="9218" spans="26:71" s="4" customFormat="1">
      <c r="Z9218" s="20"/>
      <c r="AK9218" s="20"/>
      <c r="BS9218" s="10"/>
    </row>
    <row r="9219" spans="26:71" s="4" customFormat="1">
      <c r="Z9219" s="20"/>
      <c r="AK9219" s="20"/>
      <c r="BS9219" s="10"/>
    </row>
    <row r="9220" spans="26:71" s="4" customFormat="1">
      <c r="Z9220" s="20"/>
      <c r="AK9220" s="20"/>
      <c r="AL9220" s="20"/>
      <c r="BS9220" s="10"/>
    </row>
    <row r="9221" spans="26:71" s="4" customFormat="1">
      <c r="Z9221" s="20"/>
      <c r="AK9221" s="20"/>
      <c r="BS9221" s="10"/>
    </row>
    <row r="9222" spans="26:71" s="4" customFormat="1">
      <c r="Z9222" s="20"/>
      <c r="AK9222" s="20"/>
      <c r="AL9222" s="20"/>
      <c r="BS9222" s="10"/>
    </row>
    <row r="9223" spans="26:71" s="4" customFormat="1">
      <c r="Z9223" s="20"/>
      <c r="AK9223" s="20"/>
      <c r="AL9223" s="20"/>
      <c r="BS9223" s="10"/>
    </row>
    <row r="9224" spans="26:71" s="4" customFormat="1">
      <c r="Z9224" s="20"/>
      <c r="AK9224" s="20"/>
      <c r="AL9224" s="20"/>
      <c r="BS9224" s="10"/>
    </row>
    <row r="9225" spans="26:71" s="4" customFormat="1">
      <c r="Z9225" s="20"/>
      <c r="AK9225" s="20"/>
      <c r="AL9225" s="20"/>
      <c r="BS9225" s="10"/>
    </row>
    <row r="9226" spans="26:71" s="4" customFormat="1">
      <c r="Z9226" s="20"/>
      <c r="AK9226" s="20"/>
      <c r="BS9226" s="10"/>
    </row>
    <row r="9227" spans="26:71" s="4" customFormat="1">
      <c r="Z9227" s="20"/>
      <c r="AK9227" s="20"/>
      <c r="AL9227" s="20"/>
      <c r="BS9227" s="10"/>
    </row>
    <row r="9228" spans="26:71" s="4" customFormat="1">
      <c r="Z9228" s="20"/>
      <c r="AK9228" s="20"/>
      <c r="AL9228" s="20"/>
      <c r="BS9228" s="10"/>
    </row>
    <row r="9229" spans="26:71" s="4" customFormat="1">
      <c r="Z9229" s="20"/>
      <c r="AK9229" s="20"/>
      <c r="AL9229" s="20"/>
      <c r="BS9229" s="10"/>
    </row>
    <row r="9230" spans="26:71" s="4" customFormat="1">
      <c r="Z9230" s="20"/>
      <c r="AK9230" s="20"/>
      <c r="BS9230" s="10"/>
    </row>
    <row r="9231" spans="26:71" s="4" customFormat="1">
      <c r="Z9231" s="20"/>
      <c r="AK9231" s="20"/>
      <c r="BS9231" s="10"/>
    </row>
    <row r="9232" spans="26:71" s="4" customFormat="1">
      <c r="Z9232" s="20"/>
      <c r="AK9232" s="20"/>
      <c r="BS9232" s="10"/>
    </row>
    <row r="9233" spans="26:71" s="4" customFormat="1">
      <c r="Z9233" s="20"/>
      <c r="AK9233" s="20"/>
      <c r="AL9233" s="20"/>
      <c r="BS9233" s="10"/>
    </row>
    <row r="9234" spans="26:71" s="4" customFormat="1">
      <c r="Z9234" s="20"/>
      <c r="AK9234" s="20"/>
      <c r="AL9234" s="20"/>
      <c r="BS9234" s="10"/>
    </row>
    <row r="9235" spans="26:71" s="4" customFormat="1">
      <c r="Z9235" s="20"/>
      <c r="AK9235" s="20"/>
      <c r="AL9235" s="20"/>
      <c r="BS9235" s="10"/>
    </row>
    <row r="9236" spans="26:71" s="4" customFormat="1">
      <c r="Z9236" s="20"/>
      <c r="AK9236" s="20"/>
      <c r="AL9236" s="20"/>
      <c r="BS9236" s="10"/>
    </row>
    <row r="9237" spans="26:71" s="4" customFormat="1">
      <c r="Z9237" s="20"/>
      <c r="AK9237" s="20"/>
      <c r="AL9237" s="20"/>
      <c r="BS9237" s="10"/>
    </row>
    <row r="9238" spans="26:71" s="4" customFormat="1">
      <c r="Z9238" s="20"/>
      <c r="AK9238" s="20"/>
      <c r="AL9238" s="20"/>
      <c r="BS9238" s="10"/>
    </row>
    <row r="9239" spans="26:71" s="4" customFormat="1">
      <c r="Z9239" s="20"/>
      <c r="AK9239" s="20"/>
      <c r="AL9239" s="20"/>
      <c r="BS9239" s="10"/>
    </row>
    <row r="9240" spans="26:71" s="4" customFormat="1">
      <c r="Z9240" s="20"/>
      <c r="AK9240" s="20"/>
      <c r="AL9240" s="20"/>
      <c r="BS9240" s="10"/>
    </row>
    <row r="9241" spans="26:71" s="4" customFormat="1">
      <c r="Z9241" s="20"/>
      <c r="AK9241" s="20"/>
      <c r="BS9241" s="10"/>
    </row>
    <row r="9242" spans="26:71" s="4" customFormat="1">
      <c r="Z9242" s="20"/>
      <c r="AK9242" s="20"/>
      <c r="AL9242" s="20"/>
      <c r="BS9242" s="10"/>
    </row>
    <row r="9243" spans="26:71" s="4" customFormat="1">
      <c r="Z9243" s="20"/>
      <c r="AK9243" s="20"/>
      <c r="BS9243" s="10"/>
    </row>
    <row r="9244" spans="26:71" s="4" customFormat="1">
      <c r="Z9244" s="20"/>
      <c r="AK9244" s="20"/>
      <c r="BS9244" s="10"/>
    </row>
    <row r="9245" spans="26:71" s="4" customFormat="1">
      <c r="Z9245" s="20"/>
      <c r="AK9245" s="20"/>
      <c r="AL9245" s="20"/>
      <c r="BS9245" s="10"/>
    </row>
    <row r="9246" spans="26:71" s="4" customFormat="1">
      <c r="Z9246" s="20"/>
      <c r="AK9246" s="20"/>
      <c r="AL9246" s="20"/>
      <c r="BS9246" s="10"/>
    </row>
    <row r="9247" spans="26:71" s="4" customFormat="1">
      <c r="Z9247" s="20"/>
      <c r="AK9247" s="20"/>
      <c r="AL9247" s="20"/>
      <c r="BS9247" s="10"/>
    </row>
    <row r="9248" spans="26:71" s="4" customFormat="1">
      <c r="Z9248" s="20"/>
      <c r="AK9248" s="20"/>
      <c r="AL9248" s="20"/>
      <c r="BS9248" s="10"/>
    </row>
    <row r="9249" spans="26:71" s="4" customFormat="1">
      <c r="Z9249" s="20"/>
      <c r="AK9249" s="20"/>
      <c r="AL9249" s="20"/>
      <c r="BS9249" s="10"/>
    </row>
    <row r="9250" spans="26:71" s="4" customFormat="1">
      <c r="Z9250" s="20"/>
      <c r="AK9250" s="20"/>
      <c r="AL9250" s="20"/>
      <c r="BS9250" s="10"/>
    </row>
    <row r="9251" spans="26:71" s="4" customFormat="1">
      <c r="Z9251" s="20"/>
      <c r="AK9251" s="20"/>
      <c r="AL9251" s="20"/>
      <c r="BS9251" s="10"/>
    </row>
    <row r="9252" spans="26:71" s="4" customFormat="1">
      <c r="Z9252" s="20"/>
      <c r="AK9252" s="20"/>
      <c r="AL9252" s="20"/>
      <c r="BS9252" s="10"/>
    </row>
    <row r="9253" spans="26:71" s="4" customFormat="1">
      <c r="Z9253" s="20"/>
      <c r="AK9253" s="20"/>
      <c r="AL9253" s="20"/>
      <c r="BS9253" s="10"/>
    </row>
    <row r="9254" spans="26:71" s="4" customFormat="1">
      <c r="Z9254" s="20"/>
      <c r="AK9254" s="20"/>
      <c r="AL9254" s="20"/>
      <c r="BS9254" s="10"/>
    </row>
    <row r="9255" spans="26:71" s="4" customFormat="1">
      <c r="Z9255" s="20"/>
      <c r="AK9255" s="20"/>
      <c r="AL9255" s="20"/>
      <c r="BS9255" s="10"/>
    </row>
    <row r="9256" spans="26:71" s="4" customFormat="1">
      <c r="Z9256" s="20"/>
      <c r="AK9256" s="20"/>
      <c r="AL9256" s="20"/>
      <c r="BS9256" s="10"/>
    </row>
    <row r="9257" spans="26:71" s="4" customFormat="1">
      <c r="Z9257" s="20"/>
      <c r="AK9257" s="20"/>
      <c r="AL9257" s="20"/>
      <c r="BS9257" s="10"/>
    </row>
    <row r="9258" spans="26:71" s="4" customFormat="1">
      <c r="Z9258" s="20"/>
      <c r="AK9258" s="20"/>
      <c r="AL9258" s="20"/>
      <c r="BS9258" s="10"/>
    </row>
    <row r="9259" spans="26:71" s="4" customFormat="1">
      <c r="Z9259" s="20"/>
      <c r="AK9259" s="20"/>
      <c r="AL9259" s="20"/>
      <c r="BS9259" s="10"/>
    </row>
    <row r="9260" spans="26:71" s="4" customFormat="1">
      <c r="Z9260" s="20"/>
      <c r="AK9260" s="20"/>
      <c r="AL9260" s="20"/>
      <c r="BS9260" s="10"/>
    </row>
    <row r="9261" spans="26:71" s="4" customFormat="1">
      <c r="Z9261" s="20"/>
      <c r="AK9261" s="20"/>
      <c r="AL9261" s="20"/>
      <c r="BS9261" s="10"/>
    </row>
    <row r="9262" spans="26:71" s="4" customFormat="1">
      <c r="Z9262" s="20"/>
      <c r="AK9262" s="20"/>
      <c r="AL9262" s="20"/>
      <c r="BS9262" s="10"/>
    </row>
    <row r="9263" spans="26:71" s="4" customFormat="1">
      <c r="Z9263" s="20"/>
      <c r="AK9263" s="20"/>
      <c r="AL9263" s="20"/>
      <c r="BS9263" s="10"/>
    </row>
    <row r="9264" spans="26:71" s="4" customFormat="1">
      <c r="Z9264" s="20"/>
      <c r="AK9264" s="20"/>
      <c r="AL9264" s="20"/>
      <c r="BS9264" s="10"/>
    </row>
    <row r="9265" spans="26:71" s="4" customFormat="1">
      <c r="Z9265" s="20"/>
      <c r="AK9265" s="20"/>
      <c r="AL9265" s="20"/>
      <c r="BS9265" s="10"/>
    </row>
    <row r="9266" spans="26:71" s="4" customFormat="1">
      <c r="Z9266" s="20"/>
      <c r="AK9266" s="20"/>
      <c r="AL9266" s="20"/>
      <c r="BS9266" s="10"/>
    </row>
    <row r="9267" spans="26:71" s="4" customFormat="1">
      <c r="Z9267" s="20"/>
      <c r="AK9267" s="20"/>
      <c r="AL9267" s="20"/>
      <c r="BS9267" s="10"/>
    </row>
    <row r="9268" spans="26:71" s="4" customFormat="1">
      <c r="Z9268" s="20"/>
      <c r="AK9268" s="20"/>
      <c r="AL9268" s="20"/>
      <c r="BS9268" s="10"/>
    </row>
    <row r="9269" spans="26:71" s="4" customFormat="1">
      <c r="Z9269" s="20"/>
      <c r="AK9269" s="20"/>
      <c r="BS9269" s="10"/>
    </row>
    <row r="9270" spans="26:71" s="4" customFormat="1">
      <c r="Z9270" s="20"/>
      <c r="AK9270" s="20"/>
      <c r="AL9270" s="20"/>
      <c r="BS9270" s="10"/>
    </row>
    <row r="9271" spans="26:71" s="4" customFormat="1">
      <c r="Z9271" s="20"/>
      <c r="AK9271" s="20"/>
      <c r="AL9271" s="20"/>
      <c r="BS9271" s="10"/>
    </row>
    <row r="9272" spans="26:71" s="4" customFormat="1">
      <c r="Z9272" s="20"/>
      <c r="AK9272" s="20"/>
      <c r="AL9272" s="20"/>
      <c r="BS9272" s="10"/>
    </row>
    <row r="9273" spans="26:71" s="4" customFormat="1">
      <c r="Z9273" s="20"/>
      <c r="AK9273" s="20"/>
      <c r="AL9273" s="20"/>
      <c r="BS9273" s="10"/>
    </row>
    <row r="9274" spans="26:71" s="4" customFormat="1">
      <c r="Z9274" s="20"/>
      <c r="AK9274" s="20"/>
      <c r="AL9274" s="20"/>
      <c r="BS9274" s="10"/>
    </row>
    <row r="9275" spans="26:71" s="4" customFormat="1">
      <c r="Z9275" s="20"/>
      <c r="AK9275" s="20"/>
      <c r="AL9275" s="20"/>
      <c r="BS9275" s="10"/>
    </row>
    <row r="9276" spans="26:71" s="4" customFormat="1">
      <c r="Z9276" s="20"/>
      <c r="AK9276" s="20"/>
      <c r="BS9276" s="10"/>
    </row>
    <row r="9277" spans="26:71" s="4" customFormat="1">
      <c r="Z9277" s="20"/>
      <c r="AK9277" s="20"/>
      <c r="AL9277" s="20"/>
      <c r="BS9277" s="10"/>
    </row>
    <row r="9278" spans="26:71" s="4" customFormat="1">
      <c r="Z9278" s="20"/>
      <c r="AK9278" s="20"/>
      <c r="AL9278" s="20"/>
      <c r="BS9278" s="10"/>
    </row>
    <row r="9279" spans="26:71" s="4" customFormat="1">
      <c r="Z9279" s="20"/>
      <c r="AK9279" s="20"/>
      <c r="AL9279" s="20"/>
      <c r="BS9279" s="10"/>
    </row>
    <row r="9280" spans="26:71" s="4" customFormat="1">
      <c r="Z9280" s="20"/>
      <c r="AK9280" s="20"/>
      <c r="AL9280" s="20"/>
      <c r="BS9280" s="10"/>
    </row>
    <row r="9281" spans="26:114" s="4" customFormat="1">
      <c r="Z9281" s="20"/>
      <c r="AK9281" s="20"/>
      <c r="AL9281" s="20"/>
      <c r="BS9281" s="10"/>
      <c r="DJ9281" s="20"/>
    </row>
    <row r="9282" spans="26:114" s="4" customFormat="1">
      <c r="Z9282" s="20"/>
      <c r="AK9282" s="20"/>
      <c r="AL9282" s="20"/>
      <c r="BS9282" s="10"/>
    </row>
    <row r="9283" spans="26:114" s="4" customFormat="1">
      <c r="Z9283" s="20"/>
      <c r="AK9283" s="20"/>
      <c r="AL9283" s="20"/>
      <c r="BS9283" s="10"/>
      <c r="DJ9283" s="20"/>
    </row>
    <row r="9284" spans="26:114" s="4" customFormat="1">
      <c r="Z9284" s="20"/>
      <c r="AK9284" s="20"/>
      <c r="AL9284" s="20"/>
      <c r="BS9284" s="10"/>
    </row>
    <row r="9285" spans="26:114" s="4" customFormat="1">
      <c r="Z9285" s="20"/>
      <c r="AK9285" s="20"/>
      <c r="AL9285" s="20"/>
      <c r="BS9285" s="10"/>
    </row>
    <row r="9286" spans="26:114" s="4" customFormat="1">
      <c r="Z9286" s="20"/>
      <c r="AK9286" s="20"/>
      <c r="AL9286" s="20"/>
      <c r="BS9286" s="10"/>
    </row>
    <row r="9287" spans="26:114" s="4" customFormat="1">
      <c r="Z9287" s="20"/>
      <c r="AK9287" s="20"/>
      <c r="AL9287" s="20"/>
      <c r="BS9287" s="10"/>
      <c r="DJ9287" s="20"/>
    </row>
    <row r="9288" spans="26:114" s="4" customFormat="1">
      <c r="Z9288" s="20"/>
      <c r="AK9288" s="20"/>
      <c r="AL9288" s="20"/>
      <c r="BS9288" s="10"/>
    </row>
    <row r="9289" spans="26:114" s="4" customFormat="1">
      <c r="Z9289" s="20"/>
      <c r="AK9289" s="20"/>
      <c r="AL9289" s="20"/>
      <c r="BS9289" s="10"/>
    </row>
    <row r="9290" spans="26:114" s="4" customFormat="1">
      <c r="Z9290" s="20"/>
      <c r="AK9290" s="20"/>
      <c r="AL9290" s="20"/>
      <c r="BS9290" s="10"/>
      <c r="DJ9290" s="20"/>
    </row>
    <row r="9291" spans="26:114" s="4" customFormat="1">
      <c r="Z9291" s="20"/>
      <c r="AK9291" s="20"/>
      <c r="AL9291" s="20"/>
      <c r="BS9291" s="10"/>
    </row>
    <row r="9292" spans="26:114" s="4" customFormat="1">
      <c r="Z9292" s="20"/>
      <c r="AK9292" s="20"/>
      <c r="AL9292" s="20"/>
      <c r="BS9292" s="10"/>
    </row>
    <row r="9293" spans="26:114" s="4" customFormat="1">
      <c r="Z9293" s="20"/>
      <c r="AK9293" s="20"/>
      <c r="AL9293" s="20"/>
      <c r="BS9293" s="10"/>
    </row>
    <row r="9294" spans="26:114" s="4" customFormat="1">
      <c r="Z9294" s="20"/>
      <c r="AK9294" s="20"/>
      <c r="BS9294" s="10"/>
    </row>
    <row r="9295" spans="26:114" s="4" customFormat="1">
      <c r="Z9295" s="20"/>
      <c r="AK9295" s="20"/>
      <c r="AL9295" s="20"/>
      <c r="BS9295" s="10"/>
    </row>
    <row r="9296" spans="26:114" s="4" customFormat="1">
      <c r="Z9296" s="20"/>
      <c r="AK9296" s="20"/>
      <c r="BS9296" s="10"/>
      <c r="DJ9296" s="20"/>
    </row>
    <row r="9297" spans="26:71" s="4" customFormat="1">
      <c r="Z9297" s="20"/>
      <c r="AK9297" s="20"/>
      <c r="BS9297" s="10"/>
    </row>
    <row r="9298" spans="26:71" s="4" customFormat="1">
      <c r="Z9298" s="20"/>
      <c r="AK9298" s="20"/>
      <c r="AL9298" s="20"/>
      <c r="BS9298" s="10"/>
    </row>
    <row r="9299" spans="26:71" s="4" customFormat="1">
      <c r="Z9299" s="20"/>
      <c r="AK9299" s="20"/>
      <c r="BS9299" s="10"/>
    </row>
    <row r="9300" spans="26:71" s="4" customFormat="1">
      <c r="Z9300" s="20"/>
      <c r="AK9300" s="20"/>
      <c r="AL9300" s="20"/>
      <c r="BS9300" s="10"/>
    </row>
    <row r="9301" spans="26:71" s="4" customFormat="1">
      <c r="Z9301" s="20"/>
      <c r="AK9301" s="20"/>
      <c r="AL9301" s="20"/>
      <c r="BS9301" s="10"/>
    </row>
    <row r="9302" spans="26:71" s="4" customFormat="1">
      <c r="Z9302" s="20"/>
      <c r="AK9302" s="20"/>
      <c r="AL9302" s="20"/>
      <c r="BS9302" s="10"/>
    </row>
    <row r="9303" spans="26:71" s="4" customFormat="1">
      <c r="Z9303" s="20"/>
      <c r="AK9303" s="20"/>
      <c r="AL9303" s="20"/>
      <c r="BS9303" s="10"/>
    </row>
    <row r="9304" spans="26:71" s="4" customFormat="1">
      <c r="Z9304" s="20"/>
      <c r="AK9304" s="20"/>
      <c r="AL9304" s="20"/>
      <c r="BS9304" s="10"/>
    </row>
    <row r="9305" spans="26:71" s="4" customFormat="1">
      <c r="Z9305" s="20"/>
      <c r="AK9305" s="20"/>
      <c r="BS9305" s="10"/>
    </row>
    <row r="9306" spans="26:71" s="4" customFormat="1">
      <c r="Z9306" s="20"/>
      <c r="AK9306" s="20"/>
      <c r="AL9306" s="20"/>
      <c r="BS9306" s="10"/>
    </row>
    <row r="9307" spans="26:71" s="4" customFormat="1">
      <c r="Z9307" s="20"/>
      <c r="AK9307" s="20"/>
      <c r="AL9307" s="20"/>
      <c r="BS9307" s="10"/>
    </row>
    <row r="9308" spans="26:71" s="4" customFormat="1">
      <c r="Z9308" s="20"/>
      <c r="AK9308" s="20"/>
      <c r="AL9308" s="20"/>
      <c r="BS9308" s="10"/>
    </row>
    <row r="9309" spans="26:71" s="4" customFormat="1">
      <c r="Z9309" s="20"/>
      <c r="AK9309" s="20"/>
      <c r="AL9309" s="20"/>
      <c r="BS9309" s="10"/>
    </row>
    <row r="9310" spans="26:71" s="4" customFormat="1">
      <c r="Z9310" s="20"/>
      <c r="AK9310" s="20"/>
      <c r="AL9310" s="20"/>
      <c r="BS9310" s="10"/>
    </row>
    <row r="9311" spans="26:71" s="4" customFormat="1">
      <c r="Z9311" s="20"/>
      <c r="AK9311" s="20"/>
      <c r="BS9311" s="10"/>
    </row>
    <row r="9312" spans="26:71" s="4" customFormat="1">
      <c r="Z9312" s="20"/>
      <c r="AK9312" s="20"/>
      <c r="AL9312" s="20"/>
      <c r="BS9312" s="10"/>
    </row>
    <row r="9313" spans="26:71" s="4" customFormat="1">
      <c r="Z9313" s="20"/>
      <c r="AK9313" s="20"/>
      <c r="BS9313" s="10"/>
    </row>
    <row r="9314" spans="26:71" s="4" customFormat="1">
      <c r="Z9314" s="20"/>
      <c r="AK9314" s="20"/>
      <c r="AL9314" s="20"/>
      <c r="BS9314" s="10"/>
    </row>
    <row r="9315" spans="26:71" s="4" customFormat="1">
      <c r="Z9315" s="20"/>
      <c r="AK9315" s="20"/>
      <c r="AL9315" s="20"/>
      <c r="BS9315" s="10"/>
    </row>
    <row r="9316" spans="26:71" s="4" customFormat="1">
      <c r="Z9316" s="20"/>
      <c r="AK9316" s="20"/>
      <c r="AL9316" s="20"/>
      <c r="BS9316" s="10"/>
    </row>
    <row r="9317" spans="26:71" s="4" customFormat="1">
      <c r="Z9317" s="20"/>
      <c r="AK9317" s="20"/>
      <c r="AL9317" s="20"/>
      <c r="BS9317" s="10"/>
    </row>
    <row r="9318" spans="26:71" s="4" customFormat="1">
      <c r="Z9318" s="20"/>
      <c r="AK9318" s="20"/>
      <c r="BS9318" s="10"/>
    </row>
    <row r="9319" spans="26:71" s="4" customFormat="1">
      <c r="Z9319" s="20"/>
      <c r="AK9319" s="20"/>
      <c r="AL9319" s="20"/>
      <c r="BS9319" s="10"/>
    </row>
    <row r="9320" spans="26:71" s="4" customFormat="1">
      <c r="Z9320" s="20"/>
      <c r="AK9320" s="20"/>
      <c r="BS9320" s="10"/>
    </row>
    <row r="9321" spans="26:71" s="4" customFormat="1">
      <c r="Z9321" s="20"/>
      <c r="AK9321" s="20"/>
      <c r="AL9321" s="20"/>
      <c r="BS9321" s="10"/>
    </row>
    <row r="9322" spans="26:71" s="4" customFormat="1">
      <c r="Z9322" s="20"/>
      <c r="AK9322" s="20"/>
      <c r="AL9322" s="20"/>
      <c r="BS9322" s="10"/>
    </row>
    <row r="9323" spans="26:71" s="4" customFormat="1">
      <c r="Z9323" s="20"/>
      <c r="AK9323" s="20"/>
      <c r="AL9323" s="20"/>
      <c r="BS9323" s="10"/>
    </row>
    <row r="9324" spans="26:71" s="4" customFormat="1">
      <c r="Z9324" s="20"/>
      <c r="AK9324" s="20"/>
      <c r="AL9324" s="20"/>
      <c r="BS9324" s="10"/>
    </row>
    <row r="9325" spans="26:71" s="4" customFormat="1">
      <c r="Z9325" s="20"/>
      <c r="AK9325" s="20"/>
      <c r="AL9325" s="20"/>
      <c r="BS9325" s="10"/>
    </row>
    <row r="9326" spans="26:71" s="4" customFormat="1">
      <c r="Z9326" s="20"/>
      <c r="AK9326" s="20"/>
      <c r="AL9326" s="20"/>
      <c r="BS9326" s="10"/>
    </row>
    <row r="9327" spans="26:71" s="4" customFormat="1">
      <c r="Z9327" s="20"/>
      <c r="AK9327" s="20"/>
      <c r="AL9327" s="20"/>
      <c r="BS9327" s="10"/>
    </row>
    <row r="9328" spans="26:71" s="4" customFormat="1">
      <c r="Z9328" s="20"/>
      <c r="AK9328" s="20"/>
      <c r="AL9328" s="20"/>
      <c r="BS9328" s="10"/>
    </row>
    <row r="9329" spans="26:71" s="4" customFormat="1">
      <c r="Z9329" s="20"/>
      <c r="AK9329" s="20"/>
      <c r="AL9329" s="20"/>
      <c r="BS9329" s="10"/>
    </row>
    <row r="9330" spans="26:71" s="4" customFormat="1">
      <c r="Z9330" s="20"/>
      <c r="AK9330" s="20"/>
      <c r="AL9330" s="20"/>
      <c r="BS9330" s="10"/>
    </row>
    <row r="9331" spans="26:71" s="4" customFormat="1">
      <c r="Z9331" s="20"/>
      <c r="AK9331" s="20"/>
      <c r="AL9331" s="20"/>
      <c r="BS9331" s="10"/>
    </row>
    <row r="9332" spans="26:71" s="4" customFormat="1">
      <c r="Z9332" s="20"/>
      <c r="AK9332" s="20"/>
      <c r="AL9332" s="20"/>
      <c r="BS9332" s="10"/>
    </row>
    <row r="9333" spans="26:71" s="4" customFormat="1">
      <c r="Z9333" s="20"/>
      <c r="AK9333" s="20"/>
      <c r="AL9333" s="20"/>
      <c r="BS9333" s="10"/>
    </row>
    <row r="9334" spans="26:71" s="4" customFormat="1">
      <c r="Z9334" s="20"/>
      <c r="AK9334" s="20"/>
      <c r="AL9334" s="20"/>
      <c r="BS9334" s="10"/>
    </row>
    <row r="9335" spans="26:71" s="4" customFormat="1">
      <c r="Z9335" s="20"/>
      <c r="AK9335" s="20"/>
      <c r="BS9335" s="10"/>
    </row>
    <row r="9336" spans="26:71" s="4" customFormat="1">
      <c r="Z9336" s="20"/>
      <c r="AK9336" s="20"/>
      <c r="BS9336" s="10"/>
    </row>
    <row r="9337" spans="26:71" s="4" customFormat="1">
      <c r="Z9337" s="20"/>
      <c r="AK9337" s="20"/>
      <c r="AL9337" s="20"/>
      <c r="BS9337" s="10"/>
    </row>
    <row r="9338" spans="26:71" s="4" customFormat="1">
      <c r="Z9338" s="20"/>
      <c r="AK9338" s="20"/>
      <c r="AL9338" s="20"/>
      <c r="BS9338" s="10"/>
    </row>
    <row r="9339" spans="26:71" s="4" customFormat="1">
      <c r="Z9339" s="20"/>
      <c r="AK9339" s="20"/>
      <c r="AL9339" s="20"/>
      <c r="BS9339" s="10"/>
    </row>
    <row r="9340" spans="26:71" s="4" customFormat="1">
      <c r="Z9340" s="20"/>
      <c r="AK9340" s="20"/>
      <c r="AL9340" s="20"/>
      <c r="BS9340" s="10"/>
    </row>
    <row r="9341" spans="26:71" s="4" customFormat="1">
      <c r="Z9341" s="20"/>
      <c r="AK9341" s="20"/>
      <c r="AL9341" s="20"/>
      <c r="BS9341" s="10"/>
    </row>
    <row r="9342" spans="26:71" s="4" customFormat="1">
      <c r="Z9342" s="20"/>
      <c r="AK9342" s="20"/>
      <c r="AL9342" s="20"/>
      <c r="BS9342" s="10"/>
    </row>
    <row r="9343" spans="26:71" s="4" customFormat="1">
      <c r="Z9343" s="20"/>
      <c r="AK9343" s="20"/>
      <c r="AL9343" s="20"/>
      <c r="BS9343" s="10"/>
    </row>
    <row r="9344" spans="26:71" s="4" customFormat="1">
      <c r="Z9344" s="20"/>
      <c r="AK9344" s="20"/>
      <c r="BS9344" s="10"/>
    </row>
    <row r="9345" spans="26:114" s="4" customFormat="1">
      <c r="Z9345" s="20"/>
      <c r="AK9345" s="20"/>
      <c r="AL9345" s="20"/>
      <c r="BS9345" s="10"/>
    </row>
    <row r="9346" spans="26:114" s="4" customFormat="1">
      <c r="Z9346" s="20"/>
      <c r="AK9346" s="20"/>
      <c r="AL9346" s="20"/>
      <c r="BS9346" s="10"/>
    </row>
    <row r="9347" spans="26:114" s="4" customFormat="1">
      <c r="Z9347" s="20"/>
      <c r="AK9347" s="20"/>
      <c r="AL9347" s="20"/>
      <c r="BS9347" s="10"/>
    </row>
    <row r="9348" spans="26:114" s="4" customFormat="1">
      <c r="Z9348" s="20"/>
      <c r="AK9348" s="20"/>
      <c r="BS9348" s="10"/>
      <c r="DJ9348" s="20"/>
    </row>
    <row r="9349" spans="26:114" s="4" customFormat="1">
      <c r="Z9349" s="20"/>
      <c r="AK9349" s="20"/>
      <c r="AL9349" s="20"/>
      <c r="BS9349" s="10"/>
    </row>
    <row r="9350" spans="26:114" s="4" customFormat="1">
      <c r="Z9350" s="20"/>
      <c r="AK9350" s="20"/>
      <c r="BS9350" s="10"/>
    </row>
    <row r="9351" spans="26:114" s="4" customFormat="1">
      <c r="Z9351" s="20"/>
      <c r="AK9351" s="20"/>
      <c r="AL9351" s="20"/>
      <c r="BS9351" s="10"/>
    </row>
    <row r="9352" spans="26:114" s="4" customFormat="1">
      <c r="Z9352" s="20"/>
      <c r="AK9352" s="20"/>
      <c r="AL9352" s="20"/>
      <c r="BS9352" s="10"/>
    </row>
    <row r="9353" spans="26:114" s="4" customFormat="1">
      <c r="Z9353" s="20"/>
      <c r="AK9353" s="20"/>
      <c r="AL9353" s="20"/>
      <c r="BS9353" s="10"/>
    </row>
    <row r="9354" spans="26:114" s="4" customFormat="1">
      <c r="Z9354" s="20"/>
      <c r="AK9354" s="20"/>
      <c r="AL9354" s="20"/>
      <c r="BS9354" s="10"/>
    </row>
    <row r="9355" spans="26:114" s="4" customFormat="1">
      <c r="Z9355" s="20"/>
      <c r="AK9355" s="20"/>
      <c r="AL9355" s="20"/>
      <c r="BS9355" s="10"/>
    </row>
    <row r="9356" spans="26:114" s="4" customFormat="1">
      <c r="Z9356" s="20"/>
      <c r="AK9356" s="20"/>
      <c r="AL9356" s="20"/>
      <c r="BS9356" s="10"/>
    </row>
    <row r="9357" spans="26:114" s="4" customFormat="1">
      <c r="Z9357" s="20"/>
      <c r="AK9357" s="20"/>
      <c r="AL9357" s="20"/>
      <c r="BS9357" s="10"/>
    </row>
    <row r="9358" spans="26:114" s="4" customFormat="1">
      <c r="Z9358" s="20"/>
      <c r="AK9358" s="20"/>
      <c r="AL9358" s="20"/>
      <c r="BS9358" s="10"/>
    </row>
    <row r="9359" spans="26:114" s="4" customFormat="1">
      <c r="Z9359" s="20"/>
      <c r="AK9359" s="20"/>
      <c r="BS9359" s="10"/>
    </row>
    <row r="9360" spans="26:114" s="4" customFormat="1">
      <c r="Z9360" s="20"/>
      <c r="AK9360" s="20"/>
      <c r="AL9360" s="20"/>
      <c r="BS9360" s="10"/>
    </row>
    <row r="9361" spans="26:71" s="4" customFormat="1">
      <c r="Z9361" s="20"/>
      <c r="AK9361" s="20"/>
      <c r="AL9361" s="20"/>
      <c r="BS9361" s="10"/>
    </row>
    <row r="9362" spans="26:71" s="4" customFormat="1">
      <c r="Z9362" s="20"/>
      <c r="AK9362" s="20"/>
      <c r="AL9362" s="20"/>
      <c r="BS9362" s="10"/>
    </row>
    <row r="9363" spans="26:71" s="4" customFormat="1">
      <c r="Z9363" s="20"/>
      <c r="AK9363" s="20"/>
      <c r="AL9363" s="20"/>
      <c r="BS9363" s="10"/>
    </row>
    <row r="9364" spans="26:71" s="4" customFormat="1">
      <c r="Z9364" s="20"/>
      <c r="AK9364" s="20"/>
      <c r="AL9364" s="20"/>
      <c r="BS9364" s="10"/>
    </row>
    <row r="9365" spans="26:71" s="4" customFormat="1">
      <c r="Z9365" s="20"/>
      <c r="AK9365" s="20"/>
      <c r="AL9365" s="20"/>
      <c r="BS9365" s="10"/>
    </row>
    <row r="9366" spans="26:71" s="4" customFormat="1">
      <c r="Z9366" s="20"/>
      <c r="AK9366" s="20"/>
      <c r="AL9366" s="20"/>
      <c r="BS9366" s="10"/>
    </row>
    <row r="9367" spans="26:71" s="4" customFormat="1">
      <c r="Z9367" s="20"/>
      <c r="AK9367" s="20"/>
      <c r="AL9367" s="20"/>
      <c r="BS9367" s="10"/>
    </row>
    <row r="9368" spans="26:71" s="4" customFormat="1">
      <c r="Z9368" s="20"/>
      <c r="AK9368" s="20"/>
      <c r="AL9368" s="20"/>
      <c r="BS9368" s="10"/>
    </row>
    <row r="9369" spans="26:71" s="4" customFormat="1">
      <c r="Z9369" s="20"/>
      <c r="AK9369" s="20"/>
      <c r="AL9369" s="20"/>
      <c r="BS9369" s="10"/>
    </row>
    <row r="9370" spans="26:71" s="4" customFormat="1">
      <c r="Z9370" s="20"/>
      <c r="AK9370" s="20"/>
      <c r="AL9370" s="20"/>
      <c r="BS9370" s="10"/>
    </row>
    <row r="9371" spans="26:71" s="4" customFormat="1">
      <c r="Z9371" s="20"/>
      <c r="AK9371" s="20"/>
      <c r="AL9371" s="20"/>
      <c r="BS9371" s="10"/>
    </row>
    <row r="9372" spans="26:71" s="4" customFormat="1">
      <c r="Z9372" s="20"/>
      <c r="AK9372" s="20"/>
      <c r="BS9372" s="10"/>
    </row>
    <row r="9373" spans="26:71" s="4" customFormat="1">
      <c r="Z9373" s="20"/>
      <c r="AK9373" s="20"/>
      <c r="AL9373" s="20"/>
      <c r="BS9373" s="10"/>
    </row>
    <row r="9374" spans="26:71" s="4" customFormat="1">
      <c r="Z9374" s="20"/>
      <c r="AK9374" s="20"/>
      <c r="BS9374" s="10"/>
    </row>
    <row r="9375" spans="26:71" s="4" customFormat="1">
      <c r="Z9375" s="20"/>
      <c r="AK9375" s="20"/>
      <c r="AL9375" s="20"/>
      <c r="BS9375" s="10"/>
    </row>
    <row r="9376" spans="26:71" s="4" customFormat="1">
      <c r="Z9376" s="20"/>
      <c r="AK9376" s="20"/>
      <c r="BS9376" s="10"/>
    </row>
    <row r="9377" spans="26:71" s="4" customFormat="1">
      <c r="Z9377" s="20"/>
      <c r="AK9377" s="20"/>
      <c r="AL9377" s="20"/>
      <c r="BS9377" s="10"/>
    </row>
    <row r="9378" spans="26:71" s="4" customFormat="1">
      <c r="Z9378" s="20"/>
      <c r="AK9378" s="20"/>
      <c r="BS9378" s="10"/>
    </row>
    <row r="9379" spans="26:71" s="4" customFormat="1">
      <c r="Z9379" s="20"/>
      <c r="AK9379" s="20"/>
      <c r="BS9379" s="10"/>
    </row>
    <row r="9380" spans="26:71" s="4" customFormat="1">
      <c r="Z9380" s="20"/>
      <c r="AK9380" s="20"/>
      <c r="BS9380" s="10"/>
    </row>
    <row r="9381" spans="26:71" s="4" customFormat="1">
      <c r="Z9381" s="20"/>
      <c r="AK9381" s="20"/>
      <c r="AL9381" s="20"/>
      <c r="BS9381" s="10"/>
    </row>
    <row r="9382" spans="26:71" s="4" customFormat="1">
      <c r="Z9382" s="20"/>
      <c r="AK9382" s="20"/>
      <c r="AL9382" s="20"/>
      <c r="BS9382" s="10"/>
    </row>
    <row r="9383" spans="26:71" s="4" customFormat="1">
      <c r="Z9383" s="20"/>
      <c r="AK9383" s="20"/>
      <c r="AL9383" s="20"/>
      <c r="BS9383" s="10"/>
    </row>
    <row r="9384" spans="26:71" s="4" customFormat="1">
      <c r="Z9384" s="20"/>
      <c r="AK9384" s="20"/>
      <c r="AL9384" s="20"/>
      <c r="BS9384" s="10"/>
    </row>
    <row r="9385" spans="26:71" s="4" customFormat="1">
      <c r="Z9385" s="20"/>
      <c r="AK9385" s="20"/>
      <c r="AL9385" s="20"/>
      <c r="BS9385" s="10"/>
    </row>
    <row r="9386" spans="26:71" s="4" customFormat="1">
      <c r="Z9386" s="20"/>
      <c r="AK9386" s="20"/>
      <c r="AL9386" s="20"/>
      <c r="BS9386" s="10"/>
    </row>
    <row r="9387" spans="26:71" s="4" customFormat="1">
      <c r="Z9387" s="20"/>
      <c r="AK9387" s="20"/>
      <c r="AL9387" s="20"/>
      <c r="BS9387" s="10"/>
    </row>
    <row r="9388" spans="26:71" s="4" customFormat="1">
      <c r="Z9388" s="20"/>
      <c r="AK9388" s="20"/>
      <c r="AL9388" s="20"/>
      <c r="BS9388" s="10"/>
    </row>
    <row r="9389" spans="26:71" s="4" customFormat="1">
      <c r="Z9389" s="20"/>
      <c r="AK9389" s="20"/>
      <c r="AL9389" s="20"/>
      <c r="BS9389" s="10"/>
    </row>
    <row r="9390" spans="26:71" s="4" customFormat="1">
      <c r="Z9390" s="20"/>
      <c r="AK9390" s="20"/>
      <c r="AL9390" s="20"/>
      <c r="BS9390" s="10"/>
    </row>
    <row r="9391" spans="26:71" s="4" customFormat="1">
      <c r="Z9391" s="20"/>
      <c r="AK9391" s="20"/>
      <c r="AL9391" s="20"/>
      <c r="BS9391" s="10"/>
    </row>
    <row r="9392" spans="26:71" s="4" customFormat="1">
      <c r="Z9392" s="20"/>
      <c r="AK9392" s="20"/>
      <c r="BS9392" s="10"/>
    </row>
    <row r="9393" spans="26:71" s="4" customFormat="1">
      <c r="Z9393" s="20"/>
      <c r="AK9393" s="20"/>
      <c r="AL9393" s="20"/>
      <c r="BS9393" s="10"/>
    </row>
    <row r="9394" spans="26:71" s="4" customFormat="1">
      <c r="Z9394" s="20"/>
      <c r="AK9394" s="20"/>
      <c r="AL9394" s="20"/>
      <c r="BS9394" s="10"/>
    </row>
    <row r="9395" spans="26:71" s="4" customFormat="1">
      <c r="Z9395" s="20"/>
      <c r="AK9395" s="20"/>
      <c r="AL9395" s="20"/>
      <c r="BS9395" s="10"/>
    </row>
    <row r="9396" spans="26:71" s="4" customFormat="1">
      <c r="Z9396" s="20"/>
      <c r="AK9396" s="20"/>
      <c r="AL9396" s="20"/>
      <c r="BS9396" s="10"/>
    </row>
    <row r="9397" spans="26:71" s="4" customFormat="1">
      <c r="Z9397" s="20"/>
      <c r="AK9397" s="20"/>
      <c r="AL9397" s="20"/>
      <c r="BS9397" s="10"/>
    </row>
    <row r="9398" spans="26:71" s="4" customFormat="1">
      <c r="Z9398" s="20"/>
      <c r="AK9398" s="20"/>
      <c r="AL9398" s="20"/>
      <c r="BS9398" s="10"/>
    </row>
    <row r="9399" spans="26:71" s="4" customFormat="1">
      <c r="Z9399" s="20"/>
      <c r="AK9399" s="20"/>
      <c r="AL9399" s="20"/>
      <c r="BS9399" s="10"/>
    </row>
    <row r="9400" spans="26:71" s="4" customFormat="1">
      <c r="Z9400" s="20"/>
      <c r="AK9400" s="20"/>
      <c r="AL9400" s="20"/>
      <c r="BS9400" s="10"/>
    </row>
    <row r="9401" spans="26:71" s="4" customFormat="1">
      <c r="Z9401" s="20"/>
      <c r="AK9401" s="20"/>
      <c r="BS9401" s="10"/>
    </row>
    <row r="9402" spans="26:71" s="4" customFormat="1">
      <c r="Z9402" s="20"/>
      <c r="AK9402" s="20"/>
      <c r="AL9402" s="20"/>
      <c r="BS9402" s="10"/>
    </row>
    <row r="9403" spans="26:71" s="4" customFormat="1">
      <c r="Z9403" s="20"/>
      <c r="AK9403" s="20"/>
      <c r="AL9403" s="20"/>
      <c r="BS9403" s="10"/>
    </row>
    <row r="9404" spans="26:71" s="4" customFormat="1">
      <c r="Z9404" s="20"/>
      <c r="AK9404" s="20"/>
      <c r="AL9404" s="20"/>
      <c r="BS9404" s="10"/>
    </row>
    <row r="9405" spans="26:71" s="4" customFormat="1">
      <c r="Z9405" s="20"/>
      <c r="AK9405" s="20"/>
      <c r="AL9405" s="20"/>
      <c r="BS9405" s="10"/>
    </row>
    <row r="9406" spans="26:71" s="4" customFormat="1">
      <c r="Z9406" s="20"/>
      <c r="AK9406" s="20"/>
      <c r="AL9406" s="20"/>
      <c r="BS9406" s="10"/>
    </row>
    <row r="9407" spans="26:71" s="4" customFormat="1">
      <c r="Z9407" s="20"/>
      <c r="AK9407" s="20"/>
      <c r="AL9407" s="20"/>
      <c r="BS9407" s="10"/>
    </row>
    <row r="9408" spans="26:71" s="4" customFormat="1">
      <c r="Z9408" s="20"/>
      <c r="AK9408" s="20"/>
      <c r="AL9408" s="20"/>
      <c r="BS9408" s="10"/>
    </row>
    <row r="9409" spans="26:71" s="4" customFormat="1">
      <c r="Z9409" s="20"/>
      <c r="AK9409" s="20"/>
      <c r="BS9409" s="10"/>
    </row>
    <row r="9410" spans="26:71" s="4" customFormat="1">
      <c r="Z9410" s="20"/>
      <c r="AK9410" s="20"/>
      <c r="AL9410" s="20"/>
      <c r="BS9410" s="10"/>
    </row>
    <row r="9411" spans="26:71" s="4" customFormat="1">
      <c r="Z9411" s="20"/>
      <c r="AK9411" s="20"/>
      <c r="AL9411" s="20"/>
      <c r="BS9411" s="10"/>
    </row>
    <row r="9412" spans="26:71" s="4" customFormat="1">
      <c r="Z9412" s="20"/>
      <c r="AK9412" s="20"/>
      <c r="BS9412" s="10"/>
    </row>
    <row r="9413" spans="26:71" s="4" customFormat="1">
      <c r="Z9413" s="20"/>
      <c r="AK9413" s="20"/>
      <c r="AL9413" s="20"/>
      <c r="BS9413" s="10"/>
    </row>
    <row r="9414" spans="26:71" s="4" customFormat="1">
      <c r="Z9414" s="20"/>
      <c r="AK9414" s="20"/>
      <c r="AL9414" s="20"/>
      <c r="BS9414" s="10"/>
    </row>
    <row r="9415" spans="26:71" s="4" customFormat="1">
      <c r="Z9415" s="20"/>
      <c r="AK9415" s="20"/>
      <c r="AL9415" s="20"/>
      <c r="BS9415" s="10"/>
    </row>
    <row r="9416" spans="26:71" s="4" customFormat="1">
      <c r="Z9416" s="20"/>
      <c r="AK9416" s="20"/>
      <c r="BS9416" s="10"/>
    </row>
    <row r="9417" spans="26:71" s="4" customFormat="1">
      <c r="Z9417" s="20"/>
      <c r="AK9417" s="20"/>
      <c r="AL9417" s="20"/>
      <c r="BS9417" s="10"/>
    </row>
    <row r="9418" spans="26:71" s="4" customFormat="1">
      <c r="Z9418" s="20"/>
      <c r="AK9418" s="20"/>
      <c r="BS9418" s="10"/>
    </row>
    <row r="9419" spans="26:71" s="4" customFormat="1">
      <c r="Z9419" s="20"/>
      <c r="AK9419" s="20"/>
      <c r="AL9419" s="20"/>
      <c r="BS9419" s="10"/>
    </row>
    <row r="9420" spans="26:71" s="4" customFormat="1">
      <c r="Z9420" s="20"/>
      <c r="AK9420" s="20"/>
      <c r="BS9420" s="10"/>
    </row>
    <row r="9421" spans="26:71" s="4" customFormat="1">
      <c r="Z9421" s="20"/>
      <c r="AK9421" s="20"/>
      <c r="BS9421" s="10"/>
    </row>
    <row r="9422" spans="26:71" s="4" customFormat="1">
      <c r="Z9422" s="20"/>
      <c r="AK9422" s="20"/>
      <c r="BS9422" s="10"/>
    </row>
    <row r="9423" spans="26:71" s="4" customFormat="1">
      <c r="Z9423" s="20"/>
      <c r="AK9423" s="20"/>
      <c r="BS9423" s="10"/>
    </row>
    <row r="9424" spans="26:71" s="4" customFormat="1">
      <c r="Z9424" s="20"/>
      <c r="AK9424" s="20"/>
      <c r="AL9424" s="20"/>
      <c r="BS9424" s="10"/>
    </row>
    <row r="9425" spans="26:71" s="4" customFormat="1">
      <c r="Z9425" s="20"/>
      <c r="AK9425" s="20"/>
      <c r="AL9425" s="20"/>
      <c r="BS9425" s="10"/>
    </row>
    <row r="9426" spans="26:71" s="4" customFormat="1">
      <c r="Z9426" s="20"/>
      <c r="AK9426" s="20"/>
      <c r="BS9426" s="10"/>
    </row>
    <row r="9427" spans="26:71" s="4" customFormat="1">
      <c r="Z9427" s="20"/>
      <c r="AK9427" s="20"/>
      <c r="BS9427" s="10"/>
    </row>
    <row r="9428" spans="26:71" s="4" customFormat="1">
      <c r="Z9428" s="20"/>
      <c r="AK9428" s="20"/>
      <c r="AL9428" s="20"/>
      <c r="BS9428" s="10"/>
    </row>
    <row r="9429" spans="26:71" s="4" customFormat="1">
      <c r="Z9429" s="20"/>
      <c r="AK9429" s="20"/>
      <c r="BS9429" s="10"/>
    </row>
    <row r="9430" spans="26:71" s="4" customFormat="1">
      <c r="Z9430" s="20"/>
      <c r="AK9430" s="20"/>
      <c r="BS9430" s="10"/>
    </row>
    <row r="9431" spans="26:71" s="4" customFormat="1">
      <c r="Z9431" s="20"/>
      <c r="AK9431" s="20"/>
      <c r="AL9431" s="20"/>
      <c r="BS9431" s="10"/>
    </row>
    <row r="9432" spans="26:71" s="4" customFormat="1">
      <c r="Z9432" s="20"/>
      <c r="AK9432" s="20"/>
      <c r="AL9432" s="20"/>
      <c r="BS9432" s="10"/>
    </row>
    <row r="9433" spans="26:71" s="4" customFormat="1">
      <c r="Z9433" s="20"/>
      <c r="AK9433" s="20"/>
      <c r="AL9433" s="20"/>
      <c r="BS9433" s="10"/>
    </row>
    <row r="9434" spans="26:71" s="4" customFormat="1">
      <c r="Z9434" s="20"/>
      <c r="AK9434" s="20"/>
      <c r="AL9434" s="20"/>
      <c r="BS9434" s="10"/>
    </row>
    <row r="9435" spans="26:71" s="4" customFormat="1">
      <c r="Z9435" s="20"/>
      <c r="AK9435" s="20"/>
      <c r="BS9435" s="10"/>
    </row>
    <row r="9436" spans="26:71" s="4" customFormat="1">
      <c r="Z9436" s="20"/>
      <c r="AK9436" s="20"/>
      <c r="BS9436" s="10"/>
    </row>
    <row r="9437" spans="26:71" s="4" customFormat="1">
      <c r="Z9437" s="20"/>
      <c r="AK9437" s="20"/>
      <c r="BS9437" s="10"/>
    </row>
    <row r="9438" spans="26:71" s="4" customFormat="1">
      <c r="Z9438" s="20"/>
      <c r="AK9438" s="20"/>
      <c r="BS9438" s="10"/>
    </row>
    <row r="9439" spans="26:71" s="4" customFormat="1">
      <c r="Z9439" s="20"/>
      <c r="AK9439" s="20"/>
      <c r="BS9439" s="10"/>
    </row>
    <row r="9440" spans="26:71" s="4" customFormat="1">
      <c r="Z9440" s="20"/>
      <c r="AK9440" s="20"/>
      <c r="BS9440" s="10"/>
    </row>
    <row r="9441" spans="26:71" s="4" customFormat="1">
      <c r="Z9441" s="20"/>
      <c r="AK9441" s="20"/>
      <c r="BS9441" s="10"/>
    </row>
    <row r="9442" spans="26:71" s="4" customFormat="1">
      <c r="Z9442" s="20"/>
      <c r="AK9442" s="20"/>
      <c r="BS9442" s="10"/>
    </row>
    <row r="9443" spans="26:71" s="4" customFormat="1">
      <c r="Z9443" s="20"/>
      <c r="AK9443" s="20"/>
      <c r="BS9443" s="10"/>
    </row>
    <row r="9444" spans="26:71" s="4" customFormat="1">
      <c r="Z9444" s="20"/>
      <c r="AK9444" s="20"/>
      <c r="BS9444" s="10"/>
    </row>
    <row r="9445" spans="26:71" s="4" customFormat="1">
      <c r="Z9445" s="20"/>
      <c r="AK9445" s="20"/>
      <c r="BS9445" s="10"/>
    </row>
    <row r="9446" spans="26:71" s="4" customFormat="1">
      <c r="Z9446" s="20"/>
      <c r="AK9446" s="20"/>
      <c r="BS9446" s="10"/>
    </row>
    <row r="9447" spans="26:71" s="4" customFormat="1">
      <c r="Z9447" s="20"/>
      <c r="AK9447" s="20"/>
      <c r="AL9447" s="20"/>
      <c r="BS9447" s="10"/>
    </row>
    <row r="9448" spans="26:71" s="4" customFormat="1">
      <c r="Z9448" s="20"/>
      <c r="AK9448" s="20"/>
      <c r="BS9448" s="10"/>
    </row>
    <row r="9449" spans="26:71" s="4" customFormat="1">
      <c r="Z9449" s="20"/>
      <c r="AK9449" s="20"/>
      <c r="AL9449" s="20"/>
      <c r="BS9449" s="10"/>
    </row>
    <row r="9450" spans="26:71" s="4" customFormat="1">
      <c r="Z9450" s="20"/>
      <c r="AK9450" s="20"/>
      <c r="AL9450" s="20"/>
      <c r="BS9450" s="10"/>
    </row>
    <row r="9451" spans="26:71" s="4" customFormat="1">
      <c r="Z9451" s="20"/>
      <c r="AK9451" s="20"/>
      <c r="AL9451" s="20"/>
      <c r="BS9451" s="10"/>
    </row>
    <row r="9452" spans="26:71" s="4" customFormat="1">
      <c r="Z9452" s="20"/>
      <c r="AK9452" s="20"/>
      <c r="AL9452" s="20"/>
      <c r="BS9452" s="10"/>
    </row>
    <row r="9453" spans="26:71" s="4" customFormat="1">
      <c r="Z9453" s="20"/>
      <c r="AK9453" s="20"/>
      <c r="AL9453" s="20"/>
      <c r="BS9453" s="10"/>
    </row>
    <row r="9454" spans="26:71" s="4" customFormat="1">
      <c r="Z9454" s="20"/>
      <c r="AK9454" s="20"/>
      <c r="AL9454" s="20"/>
      <c r="BS9454" s="10"/>
    </row>
    <row r="9455" spans="26:71" s="4" customFormat="1">
      <c r="Z9455" s="20"/>
      <c r="AK9455" s="20"/>
      <c r="AL9455" s="20"/>
      <c r="BS9455" s="10"/>
    </row>
    <row r="9456" spans="26:71" s="4" customFormat="1">
      <c r="Z9456" s="20"/>
      <c r="AK9456" s="20"/>
      <c r="AL9456" s="20"/>
      <c r="BS9456" s="10"/>
    </row>
    <row r="9457" spans="26:71" s="4" customFormat="1">
      <c r="Z9457" s="20"/>
      <c r="AK9457" s="20"/>
      <c r="BS9457" s="10"/>
    </row>
    <row r="9458" spans="26:71" s="4" customFormat="1">
      <c r="Z9458" s="20"/>
      <c r="AK9458" s="20"/>
      <c r="BS9458" s="10"/>
    </row>
    <row r="9459" spans="26:71" s="4" customFormat="1">
      <c r="Z9459" s="20"/>
      <c r="AK9459" s="20"/>
      <c r="AL9459" s="20"/>
      <c r="BS9459" s="10"/>
    </row>
    <row r="9460" spans="26:71" s="4" customFormat="1">
      <c r="Z9460" s="20"/>
      <c r="AK9460" s="20"/>
      <c r="AL9460" s="20"/>
      <c r="BS9460" s="10"/>
    </row>
    <row r="9461" spans="26:71" s="4" customFormat="1">
      <c r="Z9461" s="20"/>
      <c r="AK9461" s="20"/>
      <c r="BS9461" s="10"/>
    </row>
    <row r="9462" spans="26:71" s="4" customFormat="1">
      <c r="Z9462" s="20"/>
      <c r="AK9462" s="20"/>
      <c r="AL9462" s="20"/>
      <c r="BS9462" s="10"/>
    </row>
    <row r="9463" spans="26:71" s="4" customFormat="1">
      <c r="Z9463" s="20"/>
      <c r="AK9463" s="20"/>
      <c r="AL9463" s="20"/>
      <c r="BS9463" s="10"/>
    </row>
    <row r="9464" spans="26:71" s="4" customFormat="1">
      <c r="Z9464" s="20"/>
      <c r="AK9464" s="20"/>
      <c r="AL9464" s="20"/>
      <c r="BS9464" s="10"/>
    </row>
    <row r="9465" spans="26:71" s="4" customFormat="1">
      <c r="Z9465" s="20"/>
      <c r="AK9465" s="20"/>
      <c r="AL9465" s="20"/>
      <c r="BS9465" s="10"/>
    </row>
    <row r="9466" spans="26:71" s="4" customFormat="1">
      <c r="Z9466" s="20"/>
      <c r="AK9466" s="20"/>
      <c r="BS9466" s="10"/>
    </row>
    <row r="9467" spans="26:71" s="4" customFormat="1">
      <c r="Z9467" s="20"/>
      <c r="AK9467" s="20"/>
      <c r="BS9467" s="10"/>
    </row>
    <row r="9468" spans="26:71" s="4" customFormat="1">
      <c r="Z9468" s="20"/>
      <c r="AK9468" s="20"/>
      <c r="AL9468" s="20"/>
      <c r="BS9468" s="10"/>
    </row>
    <row r="9469" spans="26:71" s="4" customFormat="1">
      <c r="Z9469" s="20"/>
      <c r="AK9469" s="20"/>
      <c r="BS9469" s="10"/>
    </row>
    <row r="9470" spans="26:71" s="4" customFormat="1">
      <c r="Z9470" s="20"/>
      <c r="AK9470" s="20"/>
      <c r="AL9470" s="20"/>
      <c r="BS9470" s="10"/>
    </row>
    <row r="9471" spans="26:71" s="4" customFormat="1">
      <c r="Z9471" s="20"/>
      <c r="AK9471" s="20"/>
      <c r="AL9471" s="20"/>
      <c r="BS9471" s="10"/>
    </row>
    <row r="9472" spans="26:71" s="4" customFormat="1">
      <c r="Z9472" s="20"/>
      <c r="AK9472" s="20"/>
      <c r="BS9472" s="10"/>
    </row>
    <row r="9473" spans="26:71" s="4" customFormat="1">
      <c r="Z9473" s="20"/>
      <c r="AK9473" s="20"/>
      <c r="BS9473" s="10"/>
    </row>
    <row r="9474" spans="26:71" s="4" customFormat="1">
      <c r="Z9474" s="20"/>
      <c r="AK9474" s="20"/>
      <c r="AL9474" s="20"/>
      <c r="BS9474" s="10"/>
    </row>
    <row r="9475" spans="26:71" s="4" customFormat="1">
      <c r="Z9475" s="20"/>
      <c r="AK9475" s="20"/>
      <c r="BS9475" s="10"/>
    </row>
    <row r="9476" spans="26:71" s="4" customFormat="1">
      <c r="Z9476" s="20"/>
      <c r="AK9476" s="20"/>
      <c r="BS9476" s="10"/>
    </row>
    <row r="9477" spans="26:71" s="4" customFormat="1">
      <c r="Z9477" s="20"/>
      <c r="AK9477" s="20"/>
      <c r="BS9477" s="10"/>
    </row>
    <row r="9478" spans="26:71" s="4" customFormat="1">
      <c r="Z9478" s="20"/>
      <c r="AK9478" s="20"/>
      <c r="AL9478" s="20"/>
      <c r="BS9478" s="10"/>
    </row>
    <row r="9479" spans="26:71" s="4" customFormat="1">
      <c r="Z9479" s="20"/>
      <c r="AK9479" s="20"/>
      <c r="AL9479" s="20"/>
      <c r="BS9479" s="10"/>
    </row>
    <row r="9480" spans="26:71" s="4" customFormat="1">
      <c r="Z9480" s="20"/>
      <c r="AK9480" s="20"/>
      <c r="AL9480" s="20"/>
      <c r="BS9480" s="10"/>
    </row>
    <row r="9481" spans="26:71" s="4" customFormat="1">
      <c r="Z9481" s="20"/>
      <c r="AK9481" s="20"/>
      <c r="BS9481" s="10"/>
    </row>
    <row r="9482" spans="26:71" s="4" customFormat="1">
      <c r="Z9482" s="20"/>
      <c r="AK9482" s="20"/>
      <c r="BS9482" s="10"/>
    </row>
    <row r="9483" spans="26:71" s="4" customFormat="1">
      <c r="Z9483" s="20"/>
      <c r="AK9483" s="20"/>
      <c r="BS9483" s="10"/>
    </row>
    <row r="9484" spans="26:71" s="4" customFormat="1">
      <c r="Z9484" s="20"/>
      <c r="AK9484" s="20"/>
      <c r="BS9484" s="10"/>
    </row>
    <row r="9485" spans="26:71" s="4" customFormat="1">
      <c r="Z9485" s="20"/>
      <c r="AK9485" s="20"/>
      <c r="BS9485" s="10"/>
    </row>
    <row r="9486" spans="26:71" s="4" customFormat="1">
      <c r="Z9486" s="20"/>
      <c r="AK9486" s="20"/>
      <c r="BS9486" s="10"/>
    </row>
    <row r="9487" spans="26:71" s="4" customFormat="1">
      <c r="Z9487" s="20"/>
      <c r="AK9487" s="20"/>
      <c r="BS9487" s="10"/>
    </row>
    <row r="9488" spans="26:71" s="4" customFormat="1">
      <c r="Z9488" s="20"/>
      <c r="AK9488" s="20"/>
      <c r="AL9488" s="20"/>
      <c r="BS9488" s="10"/>
    </row>
    <row r="9489" spans="26:71" s="4" customFormat="1">
      <c r="Z9489" s="20"/>
      <c r="AK9489" s="20"/>
      <c r="BS9489" s="10"/>
    </row>
    <row r="9490" spans="26:71" s="4" customFormat="1">
      <c r="Z9490" s="20"/>
      <c r="AK9490" s="20"/>
      <c r="AL9490" s="20"/>
      <c r="BS9490" s="10"/>
    </row>
    <row r="9491" spans="26:71" s="4" customFormat="1">
      <c r="Z9491" s="20"/>
      <c r="AK9491" s="20"/>
      <c r="AL9491" s="20"/>
      <c r="BS9491" s="10"/>
    </row>
    <row r="9492" spans="26:71" s="4" customFormat="1">
      <c r="Z9492" s="20"/>
      <c r="AK9492" s="20"/>
      <c r="BS9492" s="10"/>
    </row>
    <row r="9493" spans="26:71" s="4" customFormat="1">
      <c r="Z9493" s="20"/>
      <c r="AK9493" s="20"/>
      <c r="AL9493" s="20"/>
      <c r="BS9493" s="10"/>
    </row>
    <row r="9494" spans="26:71" s="4" customFormat="1">
      <c r="Z9494" s="20"/>
      <c r="AK9494" s="20"/>
      <c r="BS9494" s="10"/>
    </row>
    <row r="9495" spans="26:71" s="4" customFormat="1">
      <c r="Z9495" s="20"/>
      <c r="AK9495" s="20"/>
      <c r="AL9495" s="20"/>
      <c r="BS9495" s="10"/>
    </row>
    <row r="9496" spans="26:71" s="4" customFormat="1">
      <c r="Z9496" s="20"/>
      <c r="AK9496" s="20"/>
      <c r="AL9496" s="20"/>
      <c r="BS9496" s="10"/>
    </row>
    <row r="9497" spans="26:71" s="4" customFormat="1">
      <c r="Z9497" s="20"/>
      <c r="AK9497" s="20"/>
      <c r="BS9497" s="10"/>
    </row>
    <row r="9498" spans="26:71" s="4" customFormat="1">
      <c r="Z9498" s="20"/>
      <c r="AK9498" s="20"/>
      <c r="AL9498" s="20"/>
      <c r="BS9498" s="10"/>
    </row>
    <row r="9499" spans="26:71" s="4" customFormat="1">
      <c r="Z9499" s="20"/>
      <c r="AK9499" s="20"/>
      <c r="BS9499" s="10"/>
    </row>
    <row r="9500" spans="26:71" s="4" customFormat="1">
      <c r="Z9500" s="20"/>
      <c r="AK9500" s="20"/>
      <c r="AL9500" s="20"/>
      <c r="BS9500" s="10"/>
    </row>
    <row r="9501" spans="26:71" s="4" customFormat="1">
      <c r="Z9501" s="20"/>
      <c r="AK9501" s="20"/>
      <c r="AL9501" s="20"/>
      <c r="BS9501" s="10"/>
    </row>
    <row r="9502" spans="26:71" s="4" customFormat="1">
      <c r="Z9502" s="20"/>
      <c r="AK9502" s="20"/>
      <c r="BS9502" s="10"/>
    </row>
    <row r="9503" spans="26:71" s="4" customFormat="1">
      <c r="Z9503" s="20"/>
      <c r="AK9503" s="20"/>
      <c r="BS9503" s="10"/>
    </row>
    <row r="9504" spans="26:71" s="4" customFormat="1">
      <c r="Z9504" s="20"/>
      <c r="AK9504" s="20"/>
      <c r="BS9504" s="10"/>
    </row>
    <row r="9505" spans="26:114" s="4" customFormat="1">
      <c r="Z9505" s="20"/>
      <c r="AK9505" s="20"/>
      <c r="BS9505" s="10"/>
    </row>
    <row r="9506" spans="26:114" s="4" customFormat="1">
      <c r="Z9506" s="20"/>
      <c r="AK9506" s="20"/>
      <c r="AL9506" s="20"/>
      <c r="BS9506" s="10"/>
    </row>
    <row r="9507" spans="26:114" s="4" customFormat="1">
      <c r="Z9507" s="20"/>
      <c r="AK9507" s="20"/>
      <c r="AL9507" s="20"/>
      <c r="BS9507" s="10"/>
    </row>
    <row r="9508" spans="26:114" s="4" customFormat="1">
      <c r="Z9508" s="20"/>
      <c r="AK9508" s="20"/>
      <c r="AL9508" s="20"/>
      <c r="BS9508" s="10"/>
    </row>
    <row r="9509" spans="26:114" s="4" customFormat="1">
      <c r="Z9509" s="20"/>
      <c r="AK9509" s="20"/>
      <c r="AL9509" s="20"/>
      <c r="BS9509" s="10"/>
    </row>
    <row r="9510" spans="26:114" s="4" customFormat="1">
      <c r="Z9510" s="20"/>
      <c r="AK9510" s="20"/>
      <c r="AL9510" s="20"/>
      <c r="BS9510" s="10"/>
      <c r="DJ9510" s="20"/>
    </row>
    <row r="9511" spans="26:114" s="4" customFormat="1">
      <c r="Z9511" s="20"/>
      <c r="AK9511" s="20"/>
      <c r="AL9511" s="20"/>
      <c r="BS9511" s="10"/>
    </row>
    <row r="9512" spans="26:114" s="4" customFormat="1">
      <c r="Z9512" s="20"/>
      <c r="AK9512" s="20"/>
      <c r="AL9512" s="20"/>
      <c r="BS9512" s="10"/>
      <c r="DJ9512" s="20"/>
    </row>
    <row r="9513" spans="26:114" s="4" customFormat="1">
      <c r="Z9513" s="20"/>
      <c r="AK9513" s="20"/>
      <c r="AL9513" s="20"/>
      <c r="BS9513" s="10"/>
    </row>
    <row r="9514" spans="26:114" s="4" customFormat="1">
      <c r="Z9514" s="20"/>
      <c r="AK9514" s="20"/>
      <c r="AL9514" s="20"/>
      <c r="BS9514" s="10"/>
    </row>
    <row r="9515" spans="26:114" s="4" customFormat="1">
      <c r="Z9515" s="20"/>
      <c r="AK9515" s="20"/>
      <c r="AL9515" s="20"/>
      <c r="BS9515" s="10"/>
    </row>
    <row r="9516" spans="26:114" s="4" customFormat="1">
      <c r="Z9516" s="20"/>
      <c r="AK9516" s="20"/>
      <c r="AL9516" s="20"/>
      <c r="BS9516" s="10"/>
    </row>
    <row r="9517" spans="26:114" s="4" customFormat="1">
      <c r="Z9517" s="20"/>
      <c r="AK9517" s="20"/>
      <c r="AL9517" s="20"/>
      <c r="BS9517" s="10"/>
    </row>
    <row r="9518" spans="26:114" s="4" customFormat="1">
      <c r="Z9518" s="20"/>
      <c r="AK9518" s="20"/>
      <c r="AL9518" s="20"/>
      <c r="BS9518" s="10"/>
    </row>
    <row r="9519" spans="26:114" s="4" customFormat="1">
      <c r="Z9519" s="20"/>
      <c r="AK9519" s="20"/>
      <c r="AL9519" s="20"/>
      <c r="BS9519" s="10"/>
      <c r="DJ9519" s="20"/>
    </row>
    <row r="9520" spans="26:114" s="4" customFormat="1">
      <c r="Z9520" s="20"/>
      <c r="AK9520" s="20"/>
      <c r="AL9520" s="20"/>
      <c r="BS9520" s="10"/>
    </row>
    <row r="9521" spans="26:114" s="4" customFormat="1">
      <c r="Z9521" s="20"/>
      <c r="AK9521" s="20"/>
      <c r="AL9521" s="20"/>
      <c r="BS9521" s="10"/>
    </row>
    <row r="9522" spans="26:114" s="4" customFormat="1">
      <c r="Z9522" s="20"/>
      <c r="AK9522" s="20"/>
      <c r="AL9522" s="20"/>
      <c r="BS9522" s="10"/>
      <c r="DJ9522" s="20"/>
    </row>
    <row r="9523" spans="26:114" s="4" customFormat="1">
      <c r="Z9523" s="20"/>
      <c r="AK9523" s="20"/>
      <c r="AL9523" s="20"/>
      <c r="BS9523" s="10"/>
    </row>
    <row r="9524" spans="26:114" s="4" customFormat="1">
      <c r="Z9524" s="20"/>
      <c r="AK9524" s="20"/>
      <c r="AL9524" s="20"/>
      <c r="BS9524" s="10"/>
    </row>
    <row r="9525" spans="26:114" s="4" customFormat="1">
      <c r="Z9525" s="20"/>
      <c r="AK9525" s="20"/>
      <c r="AL9525" s="20"/>
      <c r="BS9525" s="10"/>
    </row>
    <row r="9526" spans="26:114" s="4" customFormat="1">
      <c r="Z9526" s="20"/>
      <c r="AK9526" s="20"/>
      <c r="AL9526" s="20"/>
      <c r="BS9526" s="10"/>
      <c r="DJ9526" s="20"/>
    </row>
    <row r="9527" spans="26:114" s="4" customFormat="1">
      <c r="Z9527" s="20"/>
      <c r="AK9527" s="20"/>
      <c r="AL9527" s="20"/>
      <c r="BS9527" s="10"/>
      <c r="DJ9527" s="20"/>
    </row>
    <row r="9528" spans="26:114" s="4" customFormat="1">
      <c r="Z9528" s="20"/>
      <c r="AK9528" s="20"/>
      <c r="AL9528" s="20"/>
      <c r="BS9528" s="10"/>
      <c r="DJ9528" s="20"/>
    </row>
    <row r="9529" spans="26:114" s="4" customFormat="1">
      <c r="Z9529" s="20"/>
      <c r="AK9529" s="20"/>
      <c r="AL9529" s="20"/>
      <c r="BS9529" s="10"/>
    </row>
    <row r="9530" spans="26:114" s="4" customFormat="1">
      <c r="Z9530" s="20"/>
      <c r="AK9530" s="20"/>
      <c r="AL9530" s="20"/>
      <c r="BS9530" s="10"/>
      <c r="DJ9530" s="20"/>
    </row>
    <row r="9531" spans="26:114" s="4" customFormat="1">
      <c r="Z9531" s="20"/>
      <c r="AK9531" s="20"/>
      <c r="AL9531" s="20"/>
      <c r="BS9531" s="10"/>
      <c r="DJ9531" s="20"/>
    </row>
    <row r="9532" spans="26:114" s="4" customFormat="1">
      <c r="Z9532" s="20"/>
      <c r="AK9532" s="20"/>
      <c r="AL9532" s="20"/>
      <c r="BS9532" s="10"/>
      <c r="DJ9532" s="20"/>
    </row>
    <row r="9533" spans="26:114" s="4" customFormat="1">
      <c r="Z9533" s="20"/>
      <c r="AK9533" s="20"/>
      <c r="AL9533" s="20"/>
      <c r="BS9533" s="10"/>
    </row>
    <row r="9534" spans="26:114" s="4" customFormat="1">
      <c r="Z9534" s="20"/>
      <c r="AK9534" s="20"/>
      <c r="AL9534" s="20"/>
      <c r="BS9534" s="10"/>
      <c r="DJ9534" s="20"/>
    </row>
    <row r="9535" spans="26:114" s="4" customFormat="1">
      <c r="Z9535" s="20"/>
      <c r="AK9535" s="20"/>
      <c r="AL9535" s="20"/>
      <c r="BS9535" s="10"/>
    </row>
    <row r="9536" spans="26:114" s="4" customFormat="1">
      <c r="Z9536" s="20"/>
      <c r="AK9536" s="20"/>
      <c r="AL9536" s="20"/>
      <c r="BS9536" s="10"/>
    </row>
    <row r="9537" spans="26:71" s="4" customFormat="1">
      <c r="Z9537" s="20"/>
      <c r="AK9537" s="20"/>
      <c r="BS9537" s="10"/>
    </row>
    <row r="9538" spans="26:71" s="4" customFormat="1">
      <c r="Z9538" s="20"/>
      <c r="AK9538" s="20"/>
      <c r="BS9538" s="10"/>
    </row>
    <row r="9539" spans="26:71" s="4" customFormat="1">
      <c r="Z9539" s="20"/>
      <c r="AK9539" s="20"/>
      <c r="BS9539" s="10"/>
    </row>
    <row r="9540" spans="26:71" s="4" customFormat="1">
      <c r="Z9540" s="20"/>
      <c r="AK9540" s="20"/>
      <c r="BS9540" s="10"/>
    </row>
    <row r="9541" spans="26:71" s="4" customFormat="1">
      <c r="Z9541" s="20"/>
      <c r="AK9541" s="20"/>
      <c r="BS9541" s="10"/>
    </row>
    <row r="9542" spans="26:71" s="4" customFormat="1">
      <c r="Z9542" s="20"/>
      <c r="AK9542" s="20"/>
      <c r="BS9542" s="10"/>
    </row>
    <row r="9543" spans="26:71" s="4" customFormat="1">
      <c r="Z9543" s="20"/>
      <c r="AK9543" s="20"/>
      <c r="BS9543" s="10"/>
    </row>
    <row r="9544" spans="26:71" s="4" customFormat="1">
      <c r="Z9544" s="20"/>
      <c r="AK9544" s="20"/>
      <c r="BS9544" s="10"/>
    </row>
    <row r="9545" spans="26:71" s="4" customFormat="1">
      <c r="Z9545" s="20"/>
      <c r="AK9545" s="20"/>
      <c r="BS9545" s="10"/>
    </row>
    <row r="9546" spans="26:71" s="4" customFormat="1">
      <c r="Z9546" s="20"/>
      <c r="AK9546" s="20"/>
      <c r="AL9546" s="20"/>
      <c r="BS9546" s="10"/>
    </row>
    <row r="9547" spans="26:71" s="4" customFormat="1">
      <c r="Z9547" s="20"/>
      <c r="AK9547" s="20"/>
      <c r="BS9547" s="10"/>
    </row>
    <row r="9548" spans="26:71" s="4" customFormat="1">
      <c r="Z9548" s="20"/>
      <c r="AK9548" s="20"/>
      <c r="BS9548" s="10"/>
    </row>
    <row r="9549" spans="26:71" s="4" customFormat="1">
      <c r="Z9549" s="20"/>
      <c r="AK9549" s="20"/>
      <c r="BS9549" s="10"/>
    </row>
    <row r="9550" spans="26:71" s="4" customFormat="1">
      <c r="Z9550" s="20"/>
      <c r="AK9550" s="20"/>
      <c r="AL9550" s="20"/>
      <c r="BS9550" s="10"/>
    </row>
    <row r="9551" spans="26:71" s="4" customFormat="1">
      <c r="Z9551" s="20"/>
      <c r="AK9551" s="20"/>
      <c r="BS9551" s="10"/>
    </row>
    <row r="9552" spans="26:71" s="4" customFormat="1">
      <c r="Z9552" s="20"/>
      <c r="AK9552" s="20"/>
      <c r="BS9552" s="10"/>
    </row>
    <row r="9553" spans="26:71" s="4" customFormat="1">
      <c r="Z9553" s="20"/>
      <c r="AK9553" s="20"/>
      <c r="BS9553" s="10"/>
    </row>
    <row r="9554" spans="26:71" s="4" customFormat="1">
      <c r="Z9554" s="20"/>
      <c r="AK9554" s="20"/>
      <c r="BS9554" s="10"/>
    </row>
    <row r="9555" spans="26:71" s="4" customFormat="1">
      <c r="Z9555" s="20"/>
      <c r="AK9555" s="20"/>
      <c r="BS9555" s="10"/>
    </row>
    <row r="9556" spans="26:71" s="4" customFormat="1">
      <c r="Z9556" s="20"/>
      <c r="AK9556" s="20"/>
      <c r="BS9556" s="10"/>
    </row>
    <row r="9557" spans="26:71" s="4" customFormat="1">
      <c r="Z9557" s="20"/>
      <c r="AK9557" s="20"/>
      <c r="BS9557" s="10"/>
    </row>
    <row r="9558" spans="26:71" s="4" customFormat="1">
      <c r="Z9558" s="20"/>
      <c r="AK9558" s="20"/>
      <c r="BS9558" s="10"/>
    </row>
    <row r="9559" spans="26:71" s="4" customFormat="1">
      <c r="Z9559" s="20"/>
      <c r="AK9559" s="20"/>
      <c r="BS9559" s="10"/>
    </row>
    <row r="9560" spans="26:71" s="4" customFormat="1">
      <c r="Z9560" s="20"/>
      <c r="AK9560" s="20"/>
      <c r="BS9560" s="10"/>
    </row>
    <row r="9561" spans="26:71" s="4" customFormat="1">
      <c r="Z9561" s="20"/>
      <c r="AK9561" s="20"/>
      <c r="BS9561" s="10"/>
    </row>
    <row r="9562" spans="26:71" s="4" customFormat="1">
      <c r="Z9562" s="20"/>
      <c r="AK9562" s="20"/>
      <c r="BS9562" s="10"/>
    </row>
    <row r="9563" spans="26:71" s="4" customFormat="1">
      <c r="Z9563" s="20"/>
      <c r="AK9563" s="20"/>
      <c r="BS9563" s="10"/>
    </row>
    <row r="9564" spans="26:71" s="4" customFormat="1">
      <c r="Z9564" s="20"/>
      <c r="AK9564" s="20"/>
      <c r="BS9564" s="10"/>
    </row>
    <row r="9565" spans="26:71" s="4" customFormat="1">
      <c r="Z9565" s="20"/>
      <c r="AK9565" s="20"/>
      <c r="AL9565" s="20"/>
      <c r="BS9565" s="10"/>
    </row>
    <row r="9566" spans="26:71" s="4" customFormat="1">
      <c r="Z9566" s="20"/>
      <c r="AK9566" s="20"/>
      <c r="BS9566" s="10"/>
    </row>
    <row r="9567" spans="26:71" s="4" customFormat="1">
      <c r="Z9567" s="20"/>
      <c r="AK9567" s="20"/>
      <c r="BS9567" s="10"/>
    </row>
    <row r="9568" spans="26:71" s="4" customFormat="1">
      <c r="Z9568" s="20"/>
      <c r="AK9568" s="20"/>
      <c r="BS9568" s="10"/>
    </row>
    <row r="9569" spans="26:71" s="4" customFormat="1">
      <c r="Z9569" s="20"/>
      <c r="AK9569" s="20"/>
      <c r="BS9569" s="10"/>
    </row>
    <row r="9570" spans="26:71" s="4" customFormat="1">
      <c r="Z9570" s="20"/>
      <c r="AK9570" s="20"/>
      <c r="BS9570" s="10"/>
    </row>
    <row r="9571" spans="26:71" s="4" customFormat="1">
      <c r="Z9571" s="20"/>
      <c r="AK9571" s="20"/>
      <c r="BS9571" s="10"/>
    </row>
    <row r="9572" spans="26:71" s="4" customFormat="1">
      <c r="Z9572" s="20"/>
      <c r="AK9572" s="20"/>
      <c r="BS9572" s="10"/>
    </row>
    <row r="9573" spans="26:71" s="4" customFormat="1">
      <c r="Z9573" s="20"/>
      <c r="AK9573" s="20"/>
      <c r="AL9573" s="20"/>
      <c r="BS9573" s="10"/>
    </row>
    <row r="9574" spans="26:71" s="4" customFormat="1">
      <c r="Z9574" s="20"/>
      <c r="AK9574" s="20"/>
      <c r="BS9574" s="10"/>
    </row>
    <row r="9575" spans="26:71" s="4" customFormat="1">
      <c r="Z9575" s="20"/>
      <c r="AK9575" s="20"/>
      <c r="BS9575" s="10"/>
    </row>
    <row r="9576" spans="26:71" s="4" customFormat="1">
      <c r="Z9576" s="20"/>
      <c r="AK9576" s="20"/>
      <c r="BS9576" s="10"/>
    </row>
    <row r="9577" spans="26:71" s="4" customFormat="1">
      <c r="Z9577" s="20"/>
      <c r="AK9577" s="20"/>
      <c r="AL9577" s="20"/>
      <c r="BS9577" s="10"/>
    </row>
    <row r="9578" spans="26:71" s="4" customFormat="1">
      <c r="Z9578" s="20"/>
      <c r="AK9578" s="20"/>
      <c r="AL9578" s="20"/>
      <c r="BS9578" s="10"/>
    </row>
    <row r="9579" spans="26:71" s="4" customFormat="1">
      <c r="Z9579" s="20"/>
      <c r="AK9579" s="20"/>
      <c r="BS9579" s="10"/>
    </row>
    <row r="9580" spans="26:71" s="4" customFormat="1">
      <c r="Z9580" s="20"/>
      <c r="AK9580" s="20"/>
      <c r="BS9580" s="10"/>
    </row>
    <row r="9581" spans="26:71" s="4" customFormat="1">
      <c r="Z9581" s="20"/>
      <c r="AK9581" s="20"/>
      <c r="BS9581" s="10"/>
    </row>
    <row r="9582" spans="26:71" s="4" customFormat="1">
      <c r="Z9582" s="20"/>
      <c r="AK9582" s="20"/>
      <c r="BS9582" s="10"/>
    </row>
    <row r="9583" spans="26:71" s="4" customFormat="1">
      <c r="Z9583" s="20"/>
      <c r="AK9583" s="20"/>
      <c r="BS9583" s="10"/>
    </row>
    <row r="9584" spans="26:71" s="4" customFormat="1">
      <c r="Z9584" s="20"/>
      <c r="AK9584" s="20"/>
      <c r="BS9584" s="10"/>
    </row>
    <row r="9585" spans="26:114" s="4" customFormat="1">
      <c r="Z9585" s="20"/>
      <c r="AK9585" s="20"/>
      <c r="BS9585" s="10"/>
    </row>
    <row r="9586" spans="26:114" s="4" customFormat="1">
      <c r="Z9586" s="20"/>
      <c r="AK9586" s="20"/>
      <c r="AL9586" s="20"/>
      <c r="BS9586" s="10"/>
    </row>
    <row r="9587" spans="26:114" s="4" customFormat="1">
      <c r="Z9587" s="20"/>
      <c r="AK9587" s="20"/>
      <c r="BS9587" s="10"/>
    </row>
    <row r="9588" spans="26:114" s="4" customFormat="1">
      <c r="Z9588" s="20"/>
      <c r="AK9588" s="20"/>
      <c r="BS9588" s="10"/>
    </row>
    <row r="9589" spans="26:114" s="4" customFormat="1">
      <c r="Z9589" s="20"/>
      <c r="AK9589" s="20"/>
      <c r="AL9589" s="20"/>
      <c r="BS9589" s="10"/>
    </row>
    <row r="9590" spans="26:114" s="4" customFormat="1">
      <c r="Z9590" s="20"/>
      <c r="AK9590" s="20"/>
      <c r="AL9590" s="20"/>
      <c r="BS9590" s="10"/>
    </row>
    <row r="9591" spans="26:114" s="4" customFormat="1">
      <c r="Z9591" s="20"/>
      <c r="AK9591" s="20"/>
      <c r="BS9591" s="10"/>
      <c r="DJ9591" s="20"/>
    </row>
    <row r="9592" spans="26:114" s="4" customFormat="1">
      <c r="Z9592" s="20"/>
      <c r="AK9592" s="20"/>
      <c r="AL9592" s="20"/>
      <c r="BS9592" s="10"/>
    </row>
    <row r="9593" spans="26:114" s="4" customFormat="1">
      <c r="Z9593" s="20"/>
      <c r="AK9593" s="20"/>
      <c r="AL9593" s="20"/>
      <c r="BS9593" s="10"/>
    </row>
    <row r="9594" spans="26:114" s="4" customFormat="1">
      <c r="Z9594" s="20"/>
      <c r="AK9594" s="20"/>
      <c r="BS9594" s="10"/>
    </row>
    <row r="9595" spans="26:114" s="4" customFormat="1">
      <c r="Z9595" s="20"/>
      <c r="AK9595" s="20"/>
      <c r="AL9595" s="20"/>
      <c r="BS9595" s="10"/>
    </row>
    <row r="9596" spans="26:114" s="4" customFormat="1">
      <c r="Z9596" s="20"/>
      <c r="AK9596" s="20"/>
      <c r="AL9596" s="20"/>
      <c r="BS9596" s="10"/>
    </row>
    <row r="9597" spans="26:114" s="4" customFormat="1">
      <c r="Z9597" s="20"/>
      <c r="AK9597" s="20"/>
      <c r="AL9597" s="20"/>
      <c r="BS9597" s="10"/>
    </row>
    <row r="9598" spans="26:114" s="4" customFormat="1">
      <c r="Z9598" s="20"/>
      <c r="AK9598" s="20"/>
      <c r="AL9598" s="20"/>
      <c r="BS9598" s="10"/>
    </row>
    <row r="9599" spans="26:114" s="4" customFormat="1">
      <c r="Z9599" s="20"/>
      <c r="AK9599" s="20"/>
      <c r="AL9599" s="20"/>
      <c r="BS9599" s="10"/>
    </row>
    <row r="9600" spans="26:114" s="4" customFormat="1">
      <c r="Z9600" s="20"/>
      <c r="AK9600" s="20"/>
      <c r="AL9600" s="20"/>
      <c r="BS9600" s="10"/>
    </row>
    <row r="9601" spans="26:114" s="4" customFormat="1">
      <c r="Z9601" s="20"/>
      <c r="AK9601" s="20"/>
      <c r="BS9601" s="10"/>
      <c r="DJ9601" s="20"/>
    </row>
    <row r="9602" spans="26:114" s="4" customFormat="1">
      <c r="Z9602" s="20"/>
      <c r="AK9602" s="20"/>
      <c r="AL9602" s="20"/>
      <c r="BS9602" s="10"/>
    </row>
    <row r="9603" spans="26:114" s="4" customFormat="1">
      <c r="Z9603" s="20"/>
      <c r="AK9603" s="20"/>
      <c r="AL9603" s="20"/>
      <c r="BS9603" s="10"/>
    </row>
    <row r="9604" spans="26:114" s="4" customFormat="1">
      <c r="Z9604" s="20"/>
      <c r="AK9604" s="20"/>
      <c r="AL9604" s="20"/>
      <c r="BS9604" s="10"/>
    </row>
    <row r="9605" spans="26:114" s="4" customFormat="1">
      <c r="Z9605" s="20"/>
      <c r="AK9605" s="20"/>
      <c r="BS9605" s="10"/>
      <c r="DJ9605" s="20"/>
    </row>
    <row r="9606" spans="26:114" s="4" customFormat="1">
      <c r="Z9606" s="20"/>
      <c r="AK9606" s="20"/>
      <c r="AL9606" s="20"/>
      <c r="BS9606" s="10"/>
    </row>
    <row r="9607" spans="26:114" s="4" customFormat="1">
      <c r="Z9607" s="20"/>
      <c r="AK9607" s="20"/>
      <c r="AL9607" s="20"/>
      <c r="BS9607" s="10"/>
    </row>
    <row r="9608" spans="26:114" s="4" customFormat="1">
      <c r="Z9608" s="20"/>
      <c r="AK9608" s="20"/>
      <c r="BS9608" s="10"/>
      <c r="DJ9608" s="20"/>
    </row>
    <row r="9609" spans="26:114" s="4" customFormat="1">
      <c r="Z9609" s="20"/>
      <c r="AK9609" s="20"/>
      <c r="BS9609" s="10"/>
    </row>
    <row r="9610" spans="26:114" s="4" customFormat="1">
      <c r="Z9610" s="20"/>
      <c r="AK9610" s="20"/>
      <c r="AL9610" s="20"/>
      <c r="BS9610" s="10"/>
    </row>
    <row r="9611" spans="26:114" s="4" customFormat="1">
      <c r="Z9611" s="20"/>
      <c r="AK9611" s="20"/>
      <c r="AL9611" s="20"/>
      <c r="BS9611" s="10"/>
    </row>
    <row r="9612" spans="26:114" s="4" customFormat="1">
      <c r="Z9612" s="20"/>
      <c r="AK9612" s="20"/>
      <c r="AL9612" s="20"/>
      <c r="BS9612" s="10"/>
    </row>
    <row r="9613" spans="26:114" s="4" customFormat="1">
      <c r="Z9613" s="20"/>
      <c r="AK9613" s="20"/>
      <c r="AL9613" s="20"/>
      <c r="BS9613" s="10"/>
    </row>
    <row r="9614" spans="26:114" s="4" customFormat="1">
      <c r="Z9614" s="20"/>
      <c r="AK9614" s="20"/>
      <c r="AL9614" s="20"/>
      <c r="BS9614" s="10"/>
    </row>
    <row r="9615" spans="26:114" s="4" customFormat="1">
      <c r="Z9615" s="20"/>
      <c r="AK9615" s="20"/>
      <c r="AL9615" s="20"/>
      <c r="BS9615" s="10"/>
    </row>
    <row r="9616" spans="26:114" s="4" customFormat="1">
      <c r="Z9616" s="20"/>
      <c r="AK9616" s="20"/>
      <c r="AL9616" s="20"/>
      <c r="BS9616" s="10"/>
    </row>
    <row r="9617" spans="26:114" s="4" customFormat="1">
      <c r="Z9617" s="20"/>
      <c r="AK9617" s="20"/>
      <c r="AL9617" s="20"/>
      <c r="BS9617" s="10"/>
      <c r="DJ9617" s="20"/>
    </row>
    <row r="9618" spans="26:114" s="4" customFormat="1">
      <c r="Z9618" s="20"/>
      <c r="AK9618" s="20"/>
      <c r="BS9618" s="10"/>
    </row>
    <row r="9619" spans="26:114" s="4" customFormat="1">
      <c r="Z9619" s="20"/>
      <c r="AK9619" s="20"/>
      <c r="BS9619" s="10"/>
    </row>
    <row r="9620" spans="26:114" s="4" customFormat="1">
      <c r="Z9620" s="20"/>
      <c r="AK9620" s="20"/>
      <c r="BS9620" s="10"/>
    </row>
    <row r="9621" spans="26:114" s="4" customFormat="1">
      <c r="Z9621" s="20"/>
      <c r="AK9621" s="20"/>
      <c r="BS9621" s="10"/>
    </row>
    <row r="9622" spans="26:114" s="4" customFormat="1">
      <c r="Z9622" s="20"/>
      <c r="AK9622" s="20"/>
      <c r="BS9622" s="10"/>
    </row>
    <row r="9623" spans="26:114" s="4" customFormat="1">
      <c r="Z9623" s="20"/>
      <c r="AK9623" s="20"/>
      <c r="BS9623" s="10"/>
    </row>
    <row r="9624" spans="26:114" s="4" customFormat="1">
      <c r="Z9624" s="20"/>
      <c r="AK9624" s="20"/>
      <c r="BS9624" s="10"/>
    </row>
    <row r="9625" spans="26:114" s="4" customFormat="1">
      <c r="Z9625" s="20"/>
      <c r="AK9625" s="20"/>
      <c r="BS9625" s="10"/>
    </row>
    <row r="9626" spans="26:114" s="4" customFormat="1">
      <c r="Z9626" s="20"/>
      <c r="AK9626" s="20"/>
      <c r="BS9626" s="10"/>
    </row>
    <row r="9627" spans="26:114" s="4" customFormat="1">
      <c r="Z9627" s="20"/>
      <c r="AK9627" s="20"/>
      <c r="BS9627" s="10"/>
    </row>
    <row r="9628" spans="26:114" s="4" customFormat="1">
      <c r="Z9628" s="20"/>
      <c r="AK9628" s="20"/>
      <c r="BS9628" s="10"/>
    </row>
    <row r="9629" spans="26:114" s="4" customFormat="1">
      <c r="Z9629" s="20"/>
      <c r="AK9629" s="20"/>
      <c r="BS9629" s="10"/>
    </row>
    <row r="9630" spans="26:114" s="4" customFormat="1">
      <c r="Z9630" s="20"/>
      <c r="AK9630" s="20"/>
      <c r="BS9630" s="10"/>
    </row>
    <row r="9631" spans="26:114" s="4" customFormat="1">
      <c r="Z9631" s="20"/>
      <c r="AK9631" s="20"/>
      <c r="BS9631" s="10"/>
    </row>
    <row r="9632" spans="26:114" s="4" customFormat="1">
      <c r="Z9632" s="20"/>
      <c r="AK9632" s="20"/>
      <c r="BS9632" s="10"/>
    </row>
    <row r="9633" spans="26:71" s="4" customFormat="1">
      <c r="Z9633" s="20"/>
      <c r="AK9633" s="20"/>
      <c r="BS9633" s="10"/>
    </row>
    <row r="9634" spans="26:71" s="4" customFormat="1">
      <c r="Z9634" s="20"/>
      <c r="AK9634" s="20"/>
      <c r="BS9634" s="10"/>
    </row>
    <row r="9635" spans="26:71" s="4" customFormat="1">
      <c r="Z9635" s="20"/>
      <c r="AK9635" s="20"/>
      <c r="BS9635" s="10"/>
    </row>
    <row r="9636" spans="26:71" s="4" customFormat="1">
      <c r="Z9636" s="20"/>
      <c r="AK9636" s="20"/>
      <c r="AL9636" s="20"/>
      <c r="BS9636" s="10"/>
    </row>
    <row r="9637" spans="26:71" s="4" customFormat="1">
      <c r="Z9637" s="20"/>
      <c r="AK9637" s="20"/>
      <c r="BS9637" s="10"/>
    </row>
    <row r="9638" spans="26:71" s="4" customFormat="1">
      <c r="Z9638" s="20"/>
      <c r="AK9638" s="20"/>
      <c r="AL9638" s="20"/>
      <c r="BS9638" s="10"/>
    </row>
    <row r="9639" spans="26:71" s="4" customFormat="1">
      <c r="Z9639" s="20"/>
      <c r="AK9639" s="20"/>
      <c r="AL9639" s="20"/>
      <c r="BS9639" s="10"/>
    </row>
    <row r="9640" spans="26:71" s="4" customFormat="1">
      <c r="Z9640" s="20"/>
      <c r="AK9640" s="20"/>
      <c r="AL9640" s="20"/>
      <c r="BS9640" s="10"/>
    </row>
    <row r="9641" spans="26:71" s="4" customFormat="1">
      <c r="Z9641" s="20"/>
      <c r="AK9641" s="20"/>
      <c r="AL9641" s="20"/>
      <c r="BS9641" s="10"/>
    </row>
    <row r="9642" spans="26:71" s="4" customFormat="1">
      <c r="Z9642" s="20"/>
      <c r="AK9642" s="20"/>
      <c r="AL9642" s="20"/>
      <c r="BS9642" s="10"/>
    </row>
    <row r="9643" spans="26:71" s="4" customFormat="1">
      <c r="Z9643" s="20"/>
      <c r="AK9643" s="20"/>
      <c r="AL9643" s="20"/>
      <c r="BS9643" s="10"/>
    </row>
    <row r="9644" spans="26:71" s="4" customFormat="1">
      <c r="Z9644" s="20"/>
      <c r="AK9644" s="20"/>
      <c r="AL9644" s="20"/>
      <c r="BS9644" s="10"/>
    </row>
    <row r="9645" spans="26:71" s="4" customFormat="1">
      <c r="Z9645" s="20"/>
      <c r="AK9645" s="20"/>
      <c r="AL9645" s="20"/>
      <c r="BS9645" s="10"/>
    </row>
    <row r="9646" spans="26:71" s="4" customFormat="1">
      <c r="Z9646" s="20"/>
      <c r="AK9646" s="20"/>
      <c r="AL9646" s="20"/>
      <c r="BS9646" s="10"/>
    </row>
    <row r="9647" spans="26:71" s="4" customFormat="1">
      <c r="Z9647" s="20"/>
      <c r="AK9647" s="20"/>
      <c r="BS9647" s="10"/>
    </row>
    <row r="9648" spans="26:71" s="4" customFormat="1">
      <c r="Z9648" s="20"/>
      <c r="AK9648" s="20"/>
      <c r="BS9648" s="10"/>
    </row>
    <row r="9649" spans="26:114" s="4" customFormat="1">
      <c r="Z9649" s="20"/>
      <c r="AK9649" s="20"/>
      <c r="BS9649" s="10"/>
    </row>
    <row r="9650" spans="26:114" s="4" customFormat="1">
      <c r="Z9650" s="20"/>
      <c r="AK9650" s="20"/>
      <c r="BS9650" s="10"/>
    </row>
    <row r="9651" spans="26:114" s="4" customFormat="1">
      <c r="Z9651" s="20"/>
      <c r="AK9651" s="20"/>
      <c r="BS9651" s="10"/>
    </row>
    <row r="9652" spans="26:114" s="4" customFormat="1">
      <c r="Z9652" s="20"/>
      <c r="AK9652" s="20"/>
      <c r="BS9652" s="10"/>
      <c r="DJ9652" s="20"/>
    </row>
    <row r="9653" spans="26:114" s="4" customFormat="1">
      <c r="Z9653" s="20"/>
      <c r="AK9653" s="20"/>
      <c r="BS9653" s="10"/>
      <c r="DJ9653" s="20"/>
    </row>
    <row r="9654" spans="26:114" s="4" customFormat="1">
      <c r="Z9654" s="20"/>
      <c r="AK9654" s="20"/>
      <c r="BS9654" s="10"/>
    </row>
    <row r="9655" spans="26:114" s="4" customFormat="1">
      <c r="Z9655" s="20"/>
      <c r="AK9655" s="20"/>
      <c r="AL9655" s="20"/>
      <c r="BS9655" s="10"/>
      <c r="DJ9655" s="20"/>
    </row>
    <row r="9656" spans="26:114" s="4" customFormat="1">
      <c r="Z9656" s="20"/>
      <c r="AK9656" s="20"/>
      <c r="AL9656" s="20"/>
      <c r="BS9656" s="10"/>
    </row>
    <row r="9657" spans="26:114" s="4" customFormat="1">
      <c r="Z9657" s="20"/>
      <c r="AK9657" s="20"/>
      <c r="AL9657" s="20"/>
      <c r="BS9657" s="10"/>
    </row>
    <row r="9658" spans="26:114" s="4" customFormat="1">
      <c r="Z9658" s="20"/>
      <c r="AK9658" s="20"/>
      <c r="AL9658" s="20"/>
      <c r="BS9658" s="10"/>
    </row>
    <row r="9659" spans="26:114" s="4" customFormat="1">
      <c r="Z9659" s="20"/>
      <c r="AK9659" s="20"/>
      <c r="BS9659" s="10"/>
    </row>
    <row r="9660" spans="26:114" s="4" customFormat="1">
      <c r="Z9660" s="20"/>
      <c r="AK9660" s="20"/>
      <c r="AL9660" s="20"/>
      <c r="BS9660" s="10"/>
    </row>
    <row r="9661" spans="26:114" s="4" customFormat="1">
      <c r="Z9661" s="20"/>
      <c r="AK9661" s="20"/>
      <c r="AL9661" s="20"/>
      <c r="BS9661" s="10"/>
      <c r="DJ9661" s="20"/>
    </row>
    <row r="9662" spans="26:114" s="4" customFormat="1">
      <c r="Z9662" s="20"/>
      <c r="AK9662" s="20"/>
      <c r="AL9662" s="20"/>
      <c r="BS9662" s="10"/>
    </row>
    <row r="9663" spans="26:114" s="4" customFormat="1">
      <c r="Z9663" s="20"/>
      <c r="AK9663" s="20"/>
      <c r="AL9663" s="20"/>
      <c r="BS9663" s="10"/>
    </row>
    <row r="9664" spans="26:114" s="4" customFormat="1">
      <c r="Z9664" s="20"/>
      <c r="AK9664" s="20"/>
      <c r="AL9664" s="20"/>
      <c r="BS9664" s="10"/>
    </row>
    <row r="9665" spans="26:114" s="4" customFormat="1">
      <c r="Z9665" s="20"/>
      <c r="AK9665" s="20"/>
      <c r="BS9665" s="10"/>
    </row>
    <row r="9666" spans="26:114" s="4" customFormat="1">
      <c r="Z9666" s="20"/>
      <c r="AK9666" s="20"/>
      <c r="AL9666" s="20"/>
      <c r="BS9666" s="10"/>
    </row>
    <row r="9667" spans="26:114" s="4" customFormat="1">
      <c r="Z9667" s="20"/>
      <c r="AK9667" s="20"/>
      <c r="AL9667" s="20"/>
      <c r="BS9667" s="10"/>
    </row>
    <row r="9668" spans="26:114" s="4" customFormat="1">
      <c r="Z9668" s="20"/>
      <c r="AK9668" s="20"/>
      <c r="AL9668" s="20"/>
      <c r="BS9668" s="10"/>
    </row>
    <row r="9669" spans="26:114" s="4" customFormat="1">
      <c r="Z9669" s="20"/>
      <c r="AK9669" s="20"/>
      <c r="AL9669" s="20"/>
      <c r="BS9669" s="10"/>
    </row>
    <row r="9670" spans="26:114" s="4" customFormat="1">
      <c r="Z9670" s="20"/>
      <c r="AK9670" s="20"/>
      <c r="AL9670" s="20"/>
      <c r="BS9670" s="10"/>
    </row>
    <row r="9671" spans="26:114" s="4" customFormat="1">
      <c r="Z9671" s="20"/>
      <c r="AK9671" s="20"/>
      <c r="AL9671" s="20"/>
      <c r="BS9671" s="10"/>
    </row>
    <row r="9672" spans="26:114" s="4" customFormat="1">
      <c r="Z9672" s="20"/>
      <c r="AK9672" s="20"/>
      <c r="AL9672" s="20"/>
      <c r="BS9672" s="10"/>
    </row>
    <row r="9673" spans="26:114" s="4" customFormat="1">
      <c r="Z9673" s="20"/>
      <c r="AK9673" s="20"/>
      <c r="AL9673" s="20"/>
      <c r="BS9673" s="10"/>
    </row>
    <row r="9674" spans="26:114" s="4" customFormat="1">
      <c r="Z9674" s="20"/>
      <c r="AK9674" s="20"/>
      <c r="BS9674" s="10"/>
      <c r="DJ9674" s="20"/>
    </row>
    <row r="9675" spans="26:114" s="4" customFormat="1">
      <c r="Z9675" s="20"/>
      <c r="AK9675" s="20"/>
      <c r="AL9675" s="20"/>
      <c r="BS9675" s="10"/>
    </row>
    <row r="9676" spans="26:114" s="4" customFormat="1">
      <c r="Z9676" s="20"/>
      <c r="AK9676" s="20"/>
      <c r="BS9676" s="10"/>
    </row>
    <row r="9677" spans="26:114" s="4" customFormat="1">
      <c r="Z9677" s="20"/>
      <c r="AK9677" s="20"/>
      <c r="BS9677" s="10"/>
    </row>
    <row r="9678" spans="26:114" s="4" customFormat="1">
      <c r="Z9678" s="20"/>
      <c r="AK9678" s="20"/>
      <c r="AL9678" s="20"/>
      <c r="BS9678" s="10"/>
    </row>
    <row r="9679" spans="26:114" s="4" customFormat="1">
      <c r="Z9679" s="20"/>
      <c r="AK9679" s="20"/>
      <c r="AL9679" s="20"/>
      <c r="BS9679" s="10"/>
    </row>
    <row r="9680" spans="26:114" s="4" customFormat="1">
      <c r="Z9680" s="20"/>
      <c r="AK9680" s="20"/>
      <c r="BS9680" s="10"/>
      <c r="DJ9680" s="20"/>
    </row>
    <row r="9681" spans="26:71" s="4" customFormat="1">
      <c r="Z9681" s="20"/>
      <c r="AK9681" s="20"/>
      <c r="AL9681" s="20"/>
      <c r="BS9681" s="10"/>
    </row>
    <row r="9682" spans="26:71" s="4" customFormat="1">
      <c r="Z9682" s="20"/>
      <c r="AK9682" s="20"/>
      <c r="BS9682" s="10"/>
    </row>
    <row r="9683" spans="26:71" s="4" customFormat="1">
      <c r="Z9683" s="20"/>
      <c r="AK9683" s="20"/>
      <c r="AL9683" s="20"/>
      <c r="BS9683" s="10"/>
    </row>
    <row r="9684" spans="26:71" s="4" customFormat="1">
      <c r="Z9684" s="20"/>
      <c r="AK9684" s="20"/>
      <c r="BS9684" s="10"/>
    </row>
    <row r="9685" spans="26:71" s="4" customFormat="1">
      <c r="Z9685" s="20"/>
      <c r="AK9685" s="20"/>
      <c r="AL9685" s="20"/>
      <c r="BS9685" s="10"/>
    </row>
    <row r="9686" spans="26:71" s="4" customFormat="1">
      <c r="Z9686" s="20"/>
      <c r="AK9686" s="20"/>
      <c r="AL9686" s="20"/>
      <c r="BS9686" s="10"/>
    </row>
    <row r="9687" spans="26:71" s="4" customFormat="1">
      <c r="Z9687" s="20"/>
      <c r="AK9687" s="20"/>
      <c r="AL9687" s="20"/>
      <c r="BS9687" s="10"/>
    </row>
    <row r="9688" spans="26:71" s="4" customFormat="1">
      <c r="Z9688" s="20"/>
      <c r="AK9688" s="20"/>
      <c r="AL9688" s="20"/>
      <c r="BS9688" s="10"/>
    </row>
    <row r="9689" spans="26:71" s="4" customFormat="1">
      <c r="Z9689" s="20"/>
      <c r="AK9689" s="20"/>
      <c r="BS9689" s="10"/>
    </row>
    <row r="9690" spans="26:71" s="4" customFormat="1">
      <c r="Z9690" s="20"/>
      <c r="AK9690" s="20"/>
      <c r="BS9690" s="10"/>
    </row>
    <row r="9691" spans="26:71" s="4" customFormat="1">
      <c r="Z9691" s="20"/>
      <c r="AK9691" s="20"/>
      <c r="AL9691" s="20"/>
      <c r="BS9691" s="10"/>
    </row>
    <row r="9692" spans="26:71" s="4" customFormat="1">
      <c r="Z9692" s="20"/>
      <c r="AK9692" s="20"/>
      <c r="AL9692" s="20"/>
      <c r="BS9692" s="10"/>
    </row>
    <row r="9693" spans="26:71" s="4" customFormat="1">
      <c r="Z9693" s="20"/>
      <c r="AK9693" s="20"/>
      <c r="BS9693" s="10"/>
    </row>
    <row r="9694" spans="26:71" s="4" customFormat="1">
      <c r="Z9694" s="20"/>
      <c r="AK9694" s="20"/>
      <c r="AL9694" s="20"/>
      <c r="BS9694" s="10"/>
    </row>
    <row r="9695" spans="26:71" s="4" customFormat="1">
      <c r="Z9695" s="20"/>
      <c r="AK9695" s="20"/>
      <c r="BS9695" s="10"/>
    </row>
    <row r="9696" spans="26:71" s="4" customFormat="1">
      <c r="Z9696" s="20"/>
      <c r="AK9696" s="20"/>
      <c r="BS9696" s="10"/>
    </row>
    <row r="9697" spans="26:114" s="4" customFormat="1">
      <c r="Z9697" s="20"/>
      <c r="AK9697" s="20"/>
      <c r="BS9697" s="10"/>
    </row>
    <row r="9698" spans="26:114" s="4" customFormat="1">
      <c r="Z9698" s="20"/>
      <c r="AK9698" s="20"/>
      <c r="BS9698" s="10"/>
    </row>
    <row r="9699" spans="26:114" s="4" customFormat="1">
      <c r="Z9699" s="20"/>
      <c r="AK9699" s="20"/>
      <c r="BS9699" s="10"/>
      <c r="DJ9699" s="20"/>
    </row>
    <row r="9700" spans="26:114" s="4" customFormat="1">
      <c r="Z9700" s="20"/>
      <c r="AK9700" s="20"/>
      <c r="AL9700" s="20"/>
      <c r="BS9700" s="10"/>
      <c r="DJ9700" s="20"/>
    </row>
    <row r="9701" spans="26:114" s="4" customFormat="1">
      <c r="Z9701" s="20"/>
      <c r="AK9701" s="20"/>
      <c r="BS9701" s="10"/>
      <c r="DJ9701" s="20"/>
    </row>
    <row r="9702" spans="26:114" s="4" customFormat="1">
      <c r="Z9702" s="20"/>
      <c r="AK9702" s="20"/>
      <c r="AL9702" s="20"/>
      <c r="BS9702" s="10"/>
      <c r="DJ9702" s="20"/>
    </row>
    <row r="9703" spans="26:114" s="4" customFormat="1">
      <c r="Z9703" s="20"/>
      <c r="AK9703" s="20"/>
      <c r="AL9703" s="20"/>
      <c r="BS9703" s="10"/>
    </row>
    <row r="9704" spans="26:114" s="4" customFormat="1">
      <c r="Z9704" s="20"/>
      <c r="AK9704" s="20"/>
      <c r="BS9704" s="10"/>
      <c r="DJ9704" s="20"/>
    </row>
    <row r="9705" spans="26:114" s="4" customFormat="1">
      <c r="Z9705" s="20"/>
      <c r="AK9705" s="20"/>
      <c r="AL9705" s="20"/>
      <c r="BS9705" s="10"/>
      <c r="DJ9705" s="20"/>
    </row>
    <row r="9706" spans="26:114" s="4" customFormat="1">
      <c r="Z9706" s="20"/>
      <c r="AK9706" s="20"/>
      <c r="BS9706" s="10"/>
    </row>
    <row r="9707" spans="26:114" s="4" customFormat="1">
      <c r="Z9707" s="20"/>
      <c r="AK9707" s="20"/>
      <c r="BS9707" s="10"/>
      <c r="DJ9707" s="20"/>
    </row>
    <row r="9708" spans="26:114" s="4" customFormat="1">
      <c r="Z9708" s="20"/>
      <c r="AK9708" s="20"/>
      <c r="BS9708" s="10"/>
    </row>
    <row r="9709" spans="26:114" s="4" customFormat="1">
      <c r="Z9709" s="20"/>
      <c r="AK9709" s="20"/>
      <c r="AL9709" s="20"/>
      <c r="BS9709" s="10"/>
    </row>
    <row r="9710" spans="26:114" s="4" customFormat="1">
      <c r="Z9710" s="20"/>
      <c r="AK9710" s="20"/>
      <c r="AL9710" s="20"/>
      <c r="BS9710" s="10"/>
    </row>
    <row r="9711" spans="26:114" s="4" customFormat="1">
      <c r="Z9711" s="20"/>
      <c r="AK9711" s="20"/>
      <c r="BS9711" s="10"/>
      <c r="DJ9711" s="20"/>
    </row>
    <row r="9712" spans="26:114" s="4" customFormat="1">
      <c r="Z9712" s="20"/>
      <c r="AK9712" s="20"/>
      <c r="AL9712" s="20"/>
      <c r="BS9712" s="10"/>
    </row>
    <row r="9713" spans="26:114" s="4" customFormat="1">
      <c r="Z9713" s="20"/>
      <c r="AK9713" s="20"/>
      <c r="BS9713" s="10"/>
      <c r="DJ9713" s="20"/>
    </row>
    <row r="9714" spans="26:114" s="4" customFormat="1">
      <c r="Z9714" s="20"/>
      <c r="AK9714" s="20"/>
      <c r="AL9714" s="20"/>
      <c r="BS9714" s="10"/>
    </row>
    <row r="9715" spans="26:114" s="4" customFormat="1">
      <c r="Z9715" s="20"/>
      <c r="AK9715" s="20"/>
      <c r="AL9715" s="20"/>
      <c r="BS9715" s="10"/>
    </row>
    <row r="9716" spans="26:114" s="4" customFormat="1">
      <c r="Z9716" s="20"/>
      <c r="AK9716" s="20"/>
      <c r="AL9716" s="20"/>
      <c r="BS9716" s="10"/>
    </row>
    <row r="9717" spans="26:114" s="4" customFormat="1">
      <c r="Z9717" s="20"/>
      <c r="AK9717" s="20"/>
      <c r="AL9717" s="20"/>
      <c r="BS9717" s="10"/>
    </row>
    <row r="9718" spans="26:114" s="4" customFormat="1">
      <c r="Z9718" s="20"/>
      <c r="AK9718" s="20"/>
      <c r="AL9718" s="20"/>
      <c r="BS9718" s="10"/>
      <c r="DJ9718" s="20"/>
    </row>
    <row r="9719" spans="26:114" s="4" customFormat="1">
      <c r="Z9719" s="20"/>
      <c r="AK9719" s="20"/>
      <c r="AL9719" s="20"/>
      <c r="BS9719" s="10"/>
    </row>
    <row r="9720" spans="26:114" s="4" customFormat="1">
      <c r="Z9720" s="20"/>
      <c r="AK9720" s="20"/>
      <c r="AL9720" s="20"/>
      <c r="BS9720" s="10"/>
    </row>
    <row r="9721" spans="26:114" s="4" customFormat="1">
      <c r="Z9721" s="20"/>
      <c r="AK9721" s="20"/>
      <c r="AL9721" s="20"/>
      <c r="BS9721" s="10"/>
    </row>
    <row r="9722" spans="26:114" s="4" customFormat="1">
      <c r="Z9722" s="20"/>
      <c r="AK9722" s="20"/>
      <c r="BS9722" s="10"/>
    </row>
    <row r="9723" spans="26:114" s="4" customFormat="1">
      <c r="Z9723" s="20"/>
      <c r="AK9723" s="20"/>
      <c r="AL9723" s="20"/>
      <c r="BS9723" s="10"/>
    </row>
    <row r="9724" spans="26:114" s="4" customFormat="1">
      <c r="Z9724" s="20"/>
      <c r="AK9724" s="20"/>
      <c r="AL9724" s="20"/>
      <c r="BS9724" s="10"/>
    </row>
    <row r="9725" spans="26:114" s="4" customFormat="1">
      <c r="Z9725" s="20"/>
      <c r="AK9725" s="20"/>
      <c r="AL9725" s="20"/>
      <c r="BS9725" s="10"/>
    </row>
    <row r="9726" spans="26:114" s="4" customFormat="1">
      <c r="Z9726" s="20"/>
      <c r="AK9726" s="20"/>
      <c r="AL9726" s="20"/>
      <c r="BS9726" s="10"/>
    </row>
    <row r="9727" spans="26:114" s="4" customFormat="1">
      <c r="Z9727" s="20"/>
      <c r="AK9727" s="20"/>
      <c r="AL9727" s="20"/>
      <c r="BS9727" s="10"/>
    </row>
    <row r="9728" spans="26:114" s="4" customFormat="1">
      <c r="Z9728" s="20"/>
      <c r="AK9728" s="20"/>
      <c r="AL9728" s="20"/>
      <c r="BS9728" s="10"/>
    </row>
    <row r="9729" spans="26:114" s="4" customFormat="1">
      <c r="Z9729" s="20"/>
      <c r="AK9729" s="20"/>
      <c r="AL9729" s="20"/>
      <c r="BS9729" s="10"/>
    </row>
    <row r="9730" spans="26:114" s="4" customFormat="1">
      <c r="Z9730" s="20"/>
      <c r="AK9730" s="20"/>
      <c r="BS9730" s="10"/>
    </row>
    <row r="9731" spans="26:114" s="4" customFormat="1">
      <c r="Z9731" s="20"/>
      <c r="AK9731" s="20"/>
      <c r="AL9731" s="20"/>
      <c r="BS9731" s="10"/>
    </row>
    <row r="9732" spans="26:114" s="4" customFormat="1">
      <c r="Z9732" s="20"/>
      <c r="AK9732" s="20"/>
      <c r="AL9732" s="20"/>
      <c r="BS9732" s="10"/>
    </row>
    <row r="9733" spans="26:114" s="4" customFormat="1">
      <c r="Z9733" s="20"/>
      <c r="AK9733" s="20"/>
      <c r="BS9733" s="10"/>
    </row>
    <row r="9734" spans="26:114" s="4" customFormat="1">
      <c r="Z9734" s="20"/>
      <c r="AK9734" s="20"/>
      <c r="BS9734" s="10"/>
    </row>
    <row r="9735" spans="26:114" s="4" customFormat="1">
      <c r="Z9735" s="20"/>
      <c r="AK9735" s="20"/>
      <c r="AL9735" s="20"/>
      <c r="BS9735" s="10"/>
    </row>
    <row r="9736" spans="26:114" s="4" customFormat="1">
      <c r="Z9736" s="20"/>
      <c r="AK9736" s="20"/>
      <c r="AL9736" s="20"/>
      <c r="BS9736" s="10"/>
      <c r="DJ9736" s="20"/>
    </row>
    <row r="9737" spans="26:114" s="4" customFormat="1">
      <c r="Z9737" s="20"/>
      <c r="AK9737" s="20"/>
      <c r="AL9737" s="20"/>
      <c r="BS9737" s="10"/>
    </row>
    <row r="9738" spans="26:114" s="4" customFormat="1">
      <c r="Z9738" s="20"/>
      <c r="AK9738" s="20"/>
      <c r="AL9738" s="20"/>
      <c r="BS9738" s="10"/>
    </row>
    <row r="9739" spans="26:114" s="4" customFormat="1">
      <c r="Z9739" s="20"/>
      <c r="AK9739" s="20"/>
      <c r="AL9739" s="20"/>
      <c r="BS9739" s="10"/>
      <c r="DJ9739" s="20"/>
    </row>
    <row r="9740" spans="26:114" s="4" customFormat="1">
      <c r="Z9740" s="20"/>
      <c r="AK9740" s="20"/>
      <c r="AL9740" s="20"/>
      <c r="BS9740" s="10"/>
      <c r="DJ9740" s="20"/>
    </row>
    <row r="9741" spans="26:114" s="4" customFormat="1">
      <c r="Z9741" s="20"/>
      <c r="AK9741" s="20"/>
      <c r="AL9741" s="20"/>
      <c r="BS9741" s="10"/>
      <c r="DJ9741" s="20"/>
    </row>
    <row r="9742" spans="26:114" s="4" customFormat="1">
      <c r="Z9742" s="20"/>
      <c r="AK9742" s="20"/>
      <c r="AL9742" s="20"/>
      <c r="BS9742" s="10"/>
    </row>
    <row r="9743" spans="26:114" s="4" customFormat="1">
      <c r="Z9743" s="20"/>
      <c r="AK9743" s="20"/>
      <c r="AL9743" s="20"/>
      <c r="BS9743" s="10"/>
    </row>
    <row r="9744" spans="26:114" s="4" customFormat="1">
      <c r="Z9744" s="20"/>
      <c r="AK9744" s="20"/>
      <c r="AL9744" s="20"/>
      <c r="BS9744" s="10"/>
      <c r="DJ9744" s="20"/>
    </row>
    <row r="9745" spans="26:114" s="4" customFormat="1">
      <c r="Z9745" s="20"/>
      <c r="AK9745" s="20"/>
      <c r="AL9745" s="20"/>
      <c r="BS9745" s="10"/>
    </row>
    <row r="9746" spans="26:114" s="4" customFormat="1">
      <c r="Z9746" s="20"/>
      <c r="AK9746" s="20"/>
      <c r="AL9746" s="20"/>
      <c r="BS9746" s="10"/>
    </row>
    <row r="9747" spans="26:114" s="4" customFormat="1">
      <c r="Z9747" s="20"/>
      <c r="AK9747" s="20"/>
      <c r="AL9747" s="20"/>
      <c r="BS9747" s="10"/>
      <c r="DJ9747" s="20"/>
    </row>
    <row r="9748" spans="26:114" s="4" customFormat="1">
      <c r="Z9748" s="20"/>
      <c r="AK9748" s="20"/>
      <c r="AL9748" s="20"/>
      <c r="BS9748" s="10"/>
    </row>
    <row r="9749" spans="26:114" s="4" customFormat="1">
      <c r="Z9749" s="20"/>
      <c r="AK9749" s="20"/>
      <c r="AL9749" s="20"/>
      <c r="BS9749" s="10"/>
    </row>
    <row r="9750" spans="26:114" s="4" customFormat="1">
      <c r="Z9750" s="20"/>
      <c r="AK9750" s="20"/>
      <c r="AL9750" s="20"/>
      <c r="BS9750" s="10"/>
    </row>
    <row r="9751" spans="26:114" s="4" customFormat="1">
      <c r="Z9751" s="20"/>
      <c r="AK9751" s="20"/>
      <c r="AL9751" s="20"/>
      <c r="BS9751" s="10"/>
    </row>
    <row r="9752" spans="26:114" s="4" customFormat="1">
      <c r="Z9752" s="20"/>
      <c r="AK9752" s="20"/>
      <c r="AL9752" s="20"/>
      <c r="BS9752" s="10"/>
    </row>
    <row r="9753" spans="26:114" s="4" customFormat="1">
      <c r="Z9753" s="20"/>
      <c r="AK9753" s="20"/>
      <c r="AL9753" s="20"/>
      <c r="BS9753" s="10"/>
    </row>
    <row r="9754" spans="26:114" s="4" customFormat="1">
      <c r="Z9754" s="20"/>
      <c r="AK9754" s="20"/>
      <c r="AL9754" s="20"/>
      <c r="BS9754" s="10"/>
      <c r="DJ9754" s="20"/>
    </row>
    <row r="9755" spans="26:114" s="4" customFormat="1">
      <c r="Z9755" s="20"/>
      <c r="AK9755" s="20"/>
      <c r="AL9755" s="20"/>
      <c r="BS9755" s="10"/>
    </row>
    <row r="9756" spans="26:114" s="4" customFormat="1">
      <c r="Z9756" s="20"/>
      <c r="AK9756" s="20"/>
      <c r="AL9756" s="20"/>
      <c r="BS9756" s="10"/>
    </row>
    <row r="9757" spans="26:114" s="4" customFormat="1">
      <c r="Z9757" s="20"/>
      <c r="AK9757" s="20"/>
      <c r="AL9757" s="20"/>
      <c r="BS9757" s="10"/>
    </row>
    <row r="9758" spans="26:114" s="4" customFormat="1">
      <c r="Z9758" s="20"/>
      <c r="AK9758" s="20"/>
      <c r="AL9758" s="20"/>
      <c r="BS9758" s="10"/>
    </row>
    <row r="9759" spans="26:114" s="4" customFormat="1">
      <c r="Z9759" s="20"/>
      <c r="AK9759" s="20"/>
      <c r="AL9759" s="20"/>
      <c r="BS9759" s="10"/>
    </row>
    <row r="9760" spans="26:114" s="4" customFormat="1">
      <c r="Z9760" s="20"/>
      <c r="AK9760" s="20"/>
      <c r="AL9760" s="20"/>
      <c r="BS9760" s="10"/>
    </row>
    <row r="9761" spans="26:114" s="4" customFormat="1">
      <c r="Z9761" s="20"/>
      <c r="AK9761" s="20"/>
      <c r="AL9761" s="20"/>
      <c r="BS9761" s="10"/>
    </row>
    <row r="9762" spans="26:114" s="4" customFormat="1">
      <c r="Z9762" s="20"/>
      <c r="AK9762" s="20"/>
      <c r="AL9762" s="20"/>
      <c r="BS9762" s="10"/>
    </row>
    <row r="9763" spans="26:114" s="4" customFormat="1">
      <c r="Z9763" s="20"/>
      <c r="AK9763" s="20"/>
      <c r="AL9763" s="20"/>
      <c r="BS9763" s="10"/>
    </row>
    <row r="9764" spans="26:114" s="4" customFormat="1">
      <c r="Z9764" s="20"/>
      <c r="AK9764" s="20"/>
      <c r="AL9764" s="20"/>
      <c r="BS9764" s="10"/>
    </row>
    <row r="9765" spans="26:114" s="4" customFormat="1">
      <c r="Z9765" s="20"/>
      <c r="AK9765" s="20"/>
      <c r="AL9765" s="20"/>
      <c r="BS9765" s="10"/>
    </row>
    <row r="9766" spans="26:114" s="4" customFormat="1">
      <c r="Z9766" s="20"/>
      <c r="AK9766" s="20"/>
      <c r="AL9766" s="20"/>
      <c r="BS9766" s="10"/>
    </row>
    <row r="9767" spans="26:114" s="4" customFormat="1">
      <c r="Z9767" s="20"/>
      <c r="AK9767" s="20"/>
      <c r="AL9767" s="20"/>
      <c r="BS9767" s="10"/>
    </row>
    <row r="9768" spans="26:114" s="4" customFormat="1">
      <c r="Z9768" s="20"/>
      <c r="AK9768" s="20"/>
      <c r="AL9768" s="20"/>
      <c r="BS9768" s="10"/>
    </row>
    <row r="9769" spans="26:114" s="4" customFormat="1">
      <c r="Z9769" s="20"/>
      <c r="AK9769" s="20"/>
      <c r="AL9769" s="20"/>
      <c r="BS9769" s="10"/>
      <c r="DJ9769" s="20"/>
    </row>
    <row r="9770" spans="26:114" s="4" customFormat="1">
      <c r="Z9770" s="20"/>
      <c r="AK9770" s="20"/>
      <c r="AL9770" s="20"/>
      <c r="BS9770" s="10"/>
    </row>
    <row r="9771" spans="26:114" s="4" customFormat="1">
      <c r="Z9771" s="20"/>
      <c r="AK9771" s="20"/>
      <c r="AL9771" s="20"/>
      <c r="BS9771" s="10"/>
    </row>
    <row r="9772" spans="26:114" s="4" customFormat="1">
      <c r="Z9772" s="20"/>
      <c r="AK9772" s="20"/>
      <c r="AL9772" s="20"/>
      <c r="BS9772" s="10"/>
      <c r="DJ9772" s="20"/>
    </row>
    <row r="9773" spans="26:114" s="4" customFormat="1">
      <c r="Z9773" s="20"/>
      <c r="AK9773" s="20"/>
      <c r="AL9773" s="20"/>
      <c r="BS9773" s="10"/>
    </row>
    <row r="9774" spans="26:114" s="4" customFormat="1">
      <c r="Z9774" s="20"/>
      <c r="AK9774" s="20"/>
      <c r="AL9774" s="20"/>
      <c r="BS9774" s="10"/>
    </row>
    <row r="9775" spans="26:114" s="4" customFormat="1">
      <c r="Z9775" s="20"/>
      <c r="AK9775" s="20"/>
      <c r="AL9775" s="20"/>
      <c r="BS9775" s="10"/>
    </row>
    <row r="9776" spans="26:114" s="4" customFormat="1">
      <c r="Z9776" s="20"/>
      <c r="AK9776" s="20"/>
      <c r="AL9776" s="20"/>
      <c r="BS9776" s="10"/>
    </row>
    <row r="9777" spans="26:114" s="4" customFormat="1">
      <c r="Z9777" s="20"/>
      <c r="AK9777" s="20"/>
      <c r="AL9777" s="20"/>
      <c r="BS9777" s="10"/>
      <c r="DJ9777" s="20"/>
    </row>
    <row r="9778" spans="26:114" s="4" customFormat="1">
      <c r="Z9778" s="20"/>
      <c r="AK9778" s="20"/>
      <c r="AL9778" s="20"/>
      <c r="BS9778" s="10"/>
    </row>
    <row r="9779" spans="26:114" s="4" customFormat="1">
      <c r="Z9779" s="20"/>
      <c r="AK9779" s="20"/>
      <c r="AL9779" s="20"/>
      <c r="BS9779" s="10"/>
    </row>
    <row r="9780" spans="26:114" s="4" customFormat="1">
      <c r="Z9780" s="20"/>
      <c r="AK9780" s="20"/>
      <c r="AL9780" s="20"/>
      <c r="BS9780" s="10"/>
    </row>
    <row r="9781" spans="26:114" s="4" customFormat="1">
      <c r="Z9781" s="20"/>
      <c r="AK9781" s="20"/>
      <c r="AL9781" s="20"/>
      <c r="BS9781" s="10"/>
    </row>
    <row r="9782" spans="26:114" s="4" customFormat="1">
      <c r="Z9782" s="20"/>
      <c r="AK9782" s="20"/>
      <c r="AL9782" s="20"/>
      <c r="BS9782" s="10"/>
    </row>
    <row r="9783" spans="26:114" s="4" customFormat="1">
      <c r="Z9783" s="20"/>
      <c r="AK9783" s="20"/>
      <c r="AL9783" s="20"/>
      <c r="BS9783" s="10"/>
    </row>
    <row r="9784" spans="26:114" s="4" customFormat="1">
      <c r="Z9784" s="20"/>
      <c r="AK9784" s="20"/>
      <c r="AL9784" s="20"/>
      <c r="BS9784" s="10"/>
    </row>
    <row r="9785" spans="26:114" s="4" customFormat="1">
      <c r="Z9785" s="20"/>
      <c r="AK9785" s="20"/>
      <c r="AL9785" s="20"/>
      <c r="BS9785" s="10"/>
    </row>
    <row r="9786" spans="26:114" s="4" customFormat="1">
      <c r="Z9786" s="20"/>
      <c r="AK9786" s="20"/>
      <c r="AL9786" s="20"/>
      <c r="BS9786" s="10"/>
    </row>
    <row r="9787" spans="26:114" s="4" customFormat="1">
      <c r="Z9787" s="20"/>
      <c r="AK9787" s="20"/>
      <c r="AL9787" s="20"/>
      <c r="BS9787" s="10"/>
    </row>
    <row r="9788" spans="26:114" s="4" customFormat="1">
      <c r="Z9788" s="20"/>
      <c r="AK9788" s="20"/>
      <c r="AL9788" s="20"/>
      <c r="BS9788" s="10"/>
    </row>
    <row r="9789" spans="26:114" s="4" customFormat="1">
      <c r="Z9789" s="20"/>
      <c r="AK9789" s="20"/>
      <c r="AL9789" s="20"/>
      <c r="BS9789" s="10"/>
    </row>
    <row r="9790" spans="26:114" s="4" customFormat="1">
      <c r="Z9790" s="20"/>
      <c r="AK9790" s="20"/>
      <c r="AL9790" s="20"/>
      <c r="BS9790" s="10"/>
    </row>
    <row r="9791" spans="26:114" s="4" customFormat="1">
      <c r="Z9791" s="20"/>
      <c r="AK9791" s="20"/>
      <c r="AL9791" s="20"/>
      <c r="BS9791" s="10"/>
    </row>
    <row r="9792" spans="26:114" s="4" customFormat="1">
      <c r="Z9792" s="20"/>
      <c r="AK9792" s="20"/>
      <c r="AL9792" s="20"/>
      <c r="BS9792" s="10"/>
    </row>
    <row r="9793" spans="26:71" s="4" customFormat="1">
      <c r="Z9793" s="20"/>
      <c r="AK9793" s="20"/>
      <c r="AL9793" s="20"/>
      <c r="BS9793" s="10"/>
    </row>
    <row r="9794" spans="26:71" s="4" customFormat="1">
      <c r="Z9794" s="20"/>
      <c r="AK9794" s="20"/>
      <c r="AL9794" s="20"/>
      <c r="BS9794" s="10"/>
    </row>
    <row r="9795" spans="26:71" s="4" customFormat="1">
      <c r="Z9795" s="20"/>
      <c r="AK9795" s="20"/>
      <c r="AL9795" s="20"/>
      <c r="BS9795" s="10"/>
    </row>
    <row r="9796" spans="26:71" s="4" customFormat="1">
      <c r="Z9796" s="20"/>
      <c r="AK9796" s="20"/>
      <c r="AL9796" s="20"/>
      <c r="BS9796" s="10"/>
    </row>
    <row r="9797" spans="26:71" s="4" customFormat="1">
      <c r="Z9797" s="20"/>
      <c r="AK9797" s="20"/>
      <c r="AL9797" s="20"/>
      <c r="BS9797" s="10"/>
    </row>
    <row r="9798" spans="26:71" s="4" customFormat="1">
      <c r="Z9798" s="20"/>
      <c r="AK9798" s="20"/>
      <c r="AL9798" s="20"/>
      <c r="BS9798" s="10"/>
    </row>
    <row r="9799" spans="26:71" s="4" customFormat="1">
      <c r="Z9799" s="20"/>
      <c r="AK9799" s="20"/>
      <c r="AL9799" s="20"/>
      <c r="BS9799" s="10"/>
    </row>
    <row r="9800" spans="26:71" s="4" customFormat="1">
      <c r="Z9800" s="20"/>
      <c r="AK9800" s="20"/>
      <c r="AL9800" s="20"/>
      <c r="BS9800" s="10"/>
    </row>
    <row r="9801" spans="26:71" s="4" customFormat="1">
      <c r="Z9801" s="20"/>
      <c r="AK9801" s="20"/>
      <c r="AL9801" s="20"/>
      <c r="BS9801" s="10"/>
    </row>
    <row r="9802" spans="26:71" s="4" customFormat="1">
      <c r="Z9802" s="20"/>
      <c r="AK9802" s="20"/>
      <c r="AL9802" s="20"/>
      <c r="BS9802" s="10"/>
    </row>
    <row r="9803" spans="26:71" s="4" customFormat="1">
      <c r="Z9803" s="20"/>
      <c r="AK9803" s="20"/>
      <c r="AL9803" s="20"/>
      <c r="BS9803" s="10"/>
    </row>
    <row r="9804" spans="26:71" s="4" customFormat="1">
      <c r="Z9804" s="20"/>
      <c r="AK9804" s="20"/>
      <c r="BS9804" s="10"/>
    </row>
    <row r="9805" spans="26:71" s="4" customFormat="1">
      <c r="Z9805" s="20"/>
      <c r="AK9805" s="20"/>
      <c r="AL9805" s="20"/>
      <c r="BS9805" s="10"/>
    </row>
    <row r="9806" spans="26:71" s="4" customFormat="1">
      <c r="Z9806" s="20"/>
      <c r="AK9806" s="20"/>
      <c r="BS9806" s="10"/>
    </row>
    <row r="9807" spans="26:71" s="4" customFormat="1">
      <c r="Z9807" s="20"/>
      <c r="AK9807" s="20"/>
      <c r="AL9807" s="20"/>
      <c r="BS9807" s="10"/>
    </row>
    <row r="9808" spans="26:71" s="4" customFormat="1">
      <c r="Z9808" s="20"/>
      <c r="AK9808" s="20"/>
      <c r="BS9808" s="10"/>
    </row>
    <row r="9809" spans="26:71" s="4" customFormat="1">
      <c r="Z9809" s="20"/>
      <c r="AK9809" s="20"/>
      <c r="AL9809" s="20"/>
      <c r="BS9809" s="10"/>
    </row>
    <row r="9810" spans="26:71" s="4" customFormat="1">
      <c r="Z9810" s="20"/>
      <c r="AK9810" s="20"/>
      <c r="BS9810" s="10"/>
    </row>
    <row r="9811" spans="26:71" s="4" customFormat="1">
      <c r="Z9811" s="20"/>
      <c r="AK9811" s="20"/>
      <c r="AL9811" s="20"/>
      <c r="BS9811" s="10"/>
    </row>
    <row r="9812" spans="26:71" s="4" customFormat="1">
      <c r="Z9812" s="20"/>
      <c r="AK9812" s="20"/>
      <c r="AL9812" s="20"/>
      <c r="BS9812" s="10"/>
    </row>
    <row r="9813" spans="26:71" s="4" customFormat="1">
      <c r="Z9813" s="20"/>
      <c r="AK9813" s="20"/>
      <c r="BS9813" s="10"/>
    </row>
    <row r="9814" spans="26:71" s="4" customFormat="1">
      <c r="Z9814" s="20"/>
      <c r="AK9814" s="20"/>
      <c r="AL9814" s="20"/>
      <c r="BS9814" s="10"/>
    </row>
    <row r="9815" spans="26:71" s="4" customFormat="1">
      <c r="Z9815" s="20"/>
      <c r="AK9815" s="20"/>
      <c r="AL9815" s="20"/>
      <c r="BS9815" s="10"/>
    </row>
    <row r="9816" spans="26:71" s="4" customFormat="1">
      <c r="Z9816" s="20"/>
      <c r="AK9816" s="20"/>
      <c r="BS9816" s="10"/>
    </row>
    <row r="9817" spans="26:71" s="4" customFormat="1">
      <c r="Z9817" s="20"/>
      <c r="AK9817" s="20"/>
      <c r="AL9817" s="20"/>
      <c r="BS9817" s="10"/>
    </row>
    <row r="9818" spans="26:71" s="4" customFormat="1">
      <c r="Z9818" s="20"/>
      <c r="AK9818" s="20"/>
      <c r="AL9818" s="20"/>
      <c r="BS9818" s="10"/>
    </row>
    <row r="9819" spans="26:71" s="4" customFormat="1">
      <c r="Z9819" s="20"/>
      <c r="AK9819" s="20"/>
      <c r="AL9819" s="20"/>
      <c r="BS9819" s="10"/>
    </row>
    <row r="9820" spans="26:71" s="4" customFormat="1">
      <c r="Z9820" s="20"/>
      <c r="AK9820" s="20"/>
      <c r="AL9820" s="20"/>
      <c r="BS9820" s="10"/>
    </row>
    <row r="9821" spans="26:71" s="4" customFormat="1">
      <c r="Z9821" s="20"/>
      <c r="AK9821" s="20"/>
      <c r="BS9821" s="10"/>
    </row>
    <row r="9822" spans="26:71" s="4" customFormat="1">
      <c r="Z9822" s="20"/>
      <c r="AK9822" s="20"/>
      <c r="BS9822" s="10"/>
    </row>
    <row r="9823" spans="26:71" s="4" customFormat="1">
      <c r="Z9823" s="20"/>
      <c r="AK9823" s="20"/>
      <c r="AL9823" s="20"/>
      <c r="BS9823" s="10"/>
    </row>
    <row r="9824" spans="26:71" s="4" customFormat="1">
      <c r="Z9824" s="20"/>
      <c r="AK9824" s="20"/>
      <c r="AL9824" s="20"/>
      <c r="BS9824" s="10"/>
    </row>
    <row r="9825" spans="26:71" s="4" customFormat="1">
      <c r="Z9825" s="20"/>
      <c r="AK9825" s="20"/>
      <c r="BS9825" s="10"/>
    </row>
    <row r="9826" spans="26:71" s="4" customFormat="1">
      <c r="Z9826" s="20"/>
      <c r="AK9826" s="20"/>
      <c r="BS9826" s="10"/>
    </row>
    <row r="9827" spans="26:71" s="4" customFormat="1">
      <c r="Z9827" s="20"/>
      <c r="AK9827" s="20"/>
      <c r="AL9827" s="20"/>
      <c r="BS9827" s="10"/>
    </row>
    <row r="9828" spans="26:71" s="4" customFormat="1">
      <c r="Z9828" s="20"/>
      <c r="AK9828" s="20"/>
      <c r="AL9828" s="20"/>
      <c r="BS9828" s="10"/>
    </row>
    <row r="9829" spans="26:71" s="4" customFormat="1">
      <c r="Z9829" s="20"/>
      <c r="AK9829" s="20"/>
      <c r="AL9829" s="20"/>
      <c r="BS9829" s="10"/>
    </row>
    <row r="9830" spans="26:71" s="4" customFormat="1">
      <c r="Z9830" s="20"/>
      <c r="AK9830" s="20"/>
      <c r="AL9830" s="20"/>
      <c r="BS9830" s="10"/>
    </row>
    <row r="9831" spans="26:71" s="4" customFormat="1">
      <c r="Z9831" s="20"/>
      <c r="AK9831" s="20"/>
      <c r="AL9831" s="20"/>
      <c r="BS9831" s="10"/>
    </row>
    <row r="9832" spans="26:71" s="4" customFormat="1">
      <c r="Z9832" s="20"/>
      <c r="AK9832" s="20"/>
      <c r="AL9832" s="20"/>
      <c r="BS9832" s="10"/>
    </row>
    <row r="9833" spans="26:71" s="4" customFormat="1">
      <c r="Z9833" s="20"/>
      <c r="AK9833" s="20"/>
      <c r="BS9833" s="10"/>
    </row>
    <row r="9834" spans="26:71" s="4" customFormat="1">
      <c r="Z9834" s="20"/>
      <c r="AK9834" s="20"/>
      <c r="BS9834" s="10"/>
    </row>
    <row r="9835" spans="26:71" s="4" customFormat="1">
      <c r="Z9835" s="20"/>
      <c r="AK9835" s="20"/>
      <c r="BS9835" s="10"/>
    </row>
    <row r="9836" spans="26:71" s="4" customFormat="1">
      <c r="Z9836" s="20"/>
      <c r="AK9836" s="20"/>
      <c r="AL9836" s="20"/>
      <c r="BS9836" s="10"/>
    </row>
    <row r="9837" spans="26:71" s="4" customFormat="1">
      <c r="Z9837" s="20"/>
      <c r="AK9837" s="20"/>
      <c r="BS9837" s="10"/>
    </row>
    <row r="9838" spans="26:71" s="4" customFormat="1">
      <c r="Z9838" s="20"/>
      <c r="AK9838" s="20"/>
      <c r="BS9838" s="10"/>
    </row>
    <row r="9839" spans="26:71" s="4" customFormat="1">
      <c r="Z9839" s="20"/>
      <c r="AK9839" s="20"/>
      <c r="BS9839" s="10"/>
    </row>
    <row r="9840" spans="26:71" s="4" customFormat="1">
      <c r="Z9840" s="20"/>
      <c r="AK9840" s="20"/>
      <c r="BS9840" s="10"/>
    </row>
    <row r="9841" spans="26:114" s="4" customFormat="1">
      <c r="Z9841" s="20"/>
      <c r="AK9841" s="20"/>
      <c r="BS9841" s="10"/>
    </row>
    <row r="9842" spans="26:114" s="4" customFormat="1">
      <c r="Z9842" s="20"/>
      <c r="AK9842" s="20"/>
      <c r="AL9842" s="20"/>
      <c r="BS9842" s="10"/>
    </row>
    <row r="9843" spans="26:114" s="4" customFormat="1">
      <c r="Z9843" s="20"/>
      <c r="AK9843" s="20"/>
      <c r="AL9843" s="20"/>
      <c r="BS9843" s="10"/>
    </row>
    <row r="9844" spans="26:114" s="4" customFormat="1">
      <c r="Z9844" s="20"/>
      <c r="AK9844" s="20"/>
      <c r="BS9844" s="10"/>
    </row>
    <row r="9845" spans="26:114" s="4" customFormat="1">
      <c r="Z9845" s="20"/>
      <c r="AK9845" s="20"/>
      <c r="AL9845" s="20"/>
      <c r="BS9845" s="10"/>
    </row>
    <row r="9846" spans="26:114" s="4" customFormat="1">
      <c r="Z9846" s="20"/>
      <c r="AK9846" s="20"/>
      <c r="BS9846" s="10"/>
    </row>
    <row r="9847" spans="26:114" s="4" customFormat="1">
      <c r="Z9847" s="20"/>
      <c r="AK9847" s="20"/>
      <c r="BS9847" s="10"/>
    </row>
    <row r="9848" spans="26:114" s="4" customFormat="1">
      <c r="Z9848" s="20"/>
      <c r="AK9848" s="20"/>
      <c r="AL9848" s="20"/>
      <c r="BS9848" s="10"/>
    </row>
    <row r="9849" spans="26:114" s="4" customFormat="1">
      <c r="Z9849" s="20"/>
      <c r="AK9849" s="20"/>
      <c r="BS9849" s="10"/>
    </row>
    <row r="9850" spans="26:114" s="4" customFormat="1">
      <c r="Z9850" s="20"/>
      <c r="AK9850" s="20"/>
      <c r="AL9850" s="20"/>
      <c r="BS9850" s="10"/>
    </row>
    <row r="9851" spans="26:114" s="4" customFormat="1">
      <c r="Z9851" s="20"/>
      <c r="AK9851" s="20"/>
      <c r="BS9851" s="10"/>
    </row>
    <row r="9852" spans="26:114" s="4" customFormat="1">
      <c r="Z9852" s="20"/>
      <c r="AK9852" s="20"/>
      <c r="BS9852" s="10"/>
    </row>
    <row r="9853" spans="26:114" s="4" customFormat="1">
      <c r="Z9853" s="20"/>
      <c r="AK9853" s="20"/>
      <c r="AL9853" s="20"/>
      <c r="BS9853" s="10"/>
    </row>
    <row r="9854" spans="26:114" s="4" customFormat="1">
      <c r="Z9854" s="20"/>
      <c r="AK9854" s="20"/>
      <c r="BS9854" s="10"/>
    </row>
    <row r="9855" spans="26:114" s="4" customFormat="1">
      <c r="Z9855" s="20"/>
      <c r="AK9855" s="20"/>
      <c r="BS9855" s="10"/>
      <c r="DJ9855" s="20"/>
    </row>
    <row r="9856" spans="26:114" s="4" customFormat="1">
      <c r="Z9856" s="20"/>
      <c r="AK9856" s="20"/>
      <c r="AL9856" s="20"/>
      <c r="BS9856" s="10"/>
    </row>
    <row r="9857" spans="26:71" s="4" customFormat="1">
      <c r="Z9857" s="20"/>
      <c r="AK9857" s="20"/>
      <c r="AL9857" s="20"/>
      <c r="BS9857" s="10"/>
    </row>
    <row r="9858" spans="26:71" s="4" customFormat="1">
      <c r="Z9858" s="20"/>
      <c r="AK9858" s="20"/>
      <c r="AL9858" s="20"/>
      <c r="BS9858" s="10"/>
    </row>
    <row r="9859" spans="26:71" s="4" customFormat="1">
      <c r="Z9859" s="20"/>
      <c r="AK9859" s="20"/>
      <c r="AL9859" s="20"/>
      <c r="BS9859" s="10"/>
    </row>
    <row r="9860" spans="26:71" s="4" customFormat="1">
      <c r="Z9860" s="20"/>
      <c r="AK9860" s="20"/>
      <c r="AL9860" s="20"/>
      <c r="BS9860" s="10"/>
    </row>
    <row r="9861" spans="26:71" s="4" customFormat="1">
      <c r="Z9861" s="20"/>
      <c r="AK9861" s="20"/>
      <c r="BS9861" s="10"/>
    </row>
    <row r="9862" spans="26:71" s="4" customFormat="1">
      <c r="Z9862" s="20"/>
      <c r="AK9862" s="20"/>
      <c r="AL9862" s="20"/>
      <c r="BS9862" s="10"/>
    </row>
    <row r="9863" spans="26:71" s="4" customFormat="1">
      <c r="Z9863" s="20"/>
      <c r="AK9863" s="20"/>
      <c r="AL9863" s="20"/>
      <c r="BS9863" s="10"/>
    </row>
    <row r="9864" spans="26:71" s="4" customFormat="1">
      <c r="Z9864" s="20"/>
      <c r="AK9864" s="20"/>
      <c r="BS9864" s="10"/>
    </row>
    <row r="9865" spans="26:71" s="4" customFormat="1">
      <c r="Z9865" s="20"/>
      <c r="AK9865" s="20"/>
      <c r="AL9865" s="20"/>
      <c r="BS9865" s="10"/>
    </row>
    <row r="9866" spans="26:71" s="4" customFormat="1">
      <c r="Z9866" s="20"/>
      <c r="AK9866" s="20"/>
      <c r="AL9866" s="20"/>
      <c r="BS9866" s="10"/>
    </row>
    <row r="9867" spans="26:71" s="4" customFormat="1">
      <c r="Z9867" s="20"/>
      <c r="AK9867" s="20"/>
      <c r="AL9867" s="20"/>
      <c r="BS9867" s="10"/>
    </row>
    <row r="9868" spans="26:71" s="4" customFormat="1">
      <c r="Z9868" s="20"/>
      <c r="AK9868" s="20"/>
      <c r="AL9868" s="20"/>
      <c r="BS9868" s="10"/>
    </row>
    <row r="9869" spans="26:71" s="4" customFormat="1">
      <c r="Z9869" s="20"/>
      <c r="AK9869" s="20"/>
      <c r="AL9869" s="20"/>
      <c r="BS9869" s="10"/>
    </row>
    <row r="9870" spans="26:71" s="4" customFormat="1">
      <c r="Z9870" s="20"/>
      <c r="AK9870" s="20"/>
      <c r="AL9870" s="20"/>
      <c r="BS9870" s="10"/>
    </row>
    <row r="9871" spans="26:71" s="4" customFormat="1">
      <c r="Z9871" s="20"/>
      <c r="AK9871" s="20"/>
      <c r="AL9871" s="20"/>
      <c r="BS9871" s="10"/>
    </row>
    <row r="9872" spans="26:71" s="4" customFormat="1">
      <c r="Z9872" s="20"/>
      <c r="AK9872" s="20"/>
      <c r="AL9872" s="20"/>
      <c r="BS9872" s="10"/>
    </row>
    <row r="9873" spans="26:71" s="4" customFormat="1">
      <c r="Z9873" s="20"/>
      <c r="AK9873" s="20"/>
      <c r="AL9873" s="20"/>
      <c r="BS9873" s="10"/>
    </row>
    <row r="9874" spans="26:71" s="4" customFormat="1">
      <c r="Z9874" s="20"/>
      <c r="AK9874" s="20"/>
      <c r="AL9874" s="20"/>
      <c r="BS9874" s="10"/>
    </row>
    <row r="9875" spans="26:71" s="4" customFormat="1">
      <c r="Z9875" s="20"/>
      <c r="AK9875" s="20"/>
      <c r="AL9875" s="20"/>
      <c r="BS9875" s="10"/>
    </row>
    <row r="9876" spans="26:71" s="4" customFormat="1">
      <c r="Z9876" s="20"/>
      <c r="AK9876" s="20"/>
      <c r="AL9876" s="20"/>
      <c r="BS9876" s="10"/>
    </row>
    <row r="9877" spans="26:71" s="4" customFormat="1">
      <c r="Z9877" s="20"/>
      <c r="AK9877" s="20"/>
      <c r="AL9877" s="20"/>
      <c r="BS9877" s="10"/>
    </row>
    <row r="9878" spans="26:71" s="4" customFormat="1">
      <c r="Z9878" s="20"/>
      <c r="AK9878" s="20"/>
      <c r="AL9878" s="20"/>
      <c r="BS9878" s="10"/>
    </row>
    <row r="9879" spans="26:71" s="4" customFormat="1">
      <c r="Z9879" s="20"/>
      <c r="AK9879" s="20"/>
      <c r="AL9879" s="20"/>
      <c r="BS9879" s="10"/>
    </row>
    <row r="9880" spans="26:71" s="4" customFormat="1">
      <c r="Z9880" s="20"/>
      <c r="AK9880" s="20"/>
      <c r="BS9880" s="10"/>
    </row>
    <row r="9881" spans="26:71" s="4" customFormat="1">
      <c r="Z9881" s="20"/>
      <c r="AK9881" s="20"/>
      <c r="AL9881" s="20"/>
      <c r="BS9881" s="10"/>
    </row>
    <row r="9882" spans="26:71" s="4" customFormat="1">
      <c r="Z9882" s="20"/>
      <c r="AK9882" s="20"/>
      <c r="AL9882" s="20"/>
      <c r="BS9882" s="10"/>
    </row>
    <row r="9883" spans="26:71" s="4" customFormat="1">
      <c r="Z9883" s="20"/>
      <c r="AK9883" s="20"/>
      <c r="AL9883" s="20"/>
      <c r="BS9883" s="10"/>
    </row>
    <row r="9884" spans="26:71" s="4" customFormat="1">
      <c r="Z9884" s="20"/>
      <c r="AK9884" s="20"/>
      <c r="AL9884" s="20"/>
      <c r="BS9884" s="10"/>
    </row>
    <row r="9885" spans="26:71" s="4" customFormat="1">
      <c r="Z9885" s="20"/>
      <c r="AK9885" s="20"/>
      <c r="BS9885" s="10"/>
    </row>
    <row r="9886" spans="26:71" s="4" customFormat="1">
      <c r="Z9886" s="20"/>
      <c r="AK9886" s="20"/>
      <c r="AL9886" s="20"/>
      <c r="BS9886" s="10"/>
    </row>
    <row r="9887" spans="26:71" s="4" customFormat="1">
      <c r="Z9887" s="20"/>
      <c r="AK9887" s="20"/>
      <c r="AL9887" s="20"/>
      <c r="BS9887" s="10"/>
    </row>
    <row r="9888" spans="26:71" s="4" customFormat="1">
      <c r="Z9888" s="20"/>
      <c r="AK9888" s="20"/>
      <c r="AL9888" s="20"/>
      <c r="BS9888" s="10"/>
    </row>
    <row r="9889" spans="26:114" s="4" customFormat="1">
      <c r="Z9889" s="20"/>
      <c r="AK9889" s="20"/>
      <c r="AL9889" s="20"/>
      <c r="BS9889" s="10"/>
    </row>
    <row r="9890" spans="26:114" s="4" customFormat="1">
      <c r="Z9890" s="20"/>
      <c r="AK9890" s="20"/>
      <c r="AL9890" s="20"/>
      <c r="BS9890" s="10"/>
    </row>
    <row r="9891" spans="26:114" s="4" customFormat="1">
      <c r="Z9891" s="20"/>
      <c r="AK9891" s="20"/>
      <c r="AL9891" s="20"/>
      <c r="BS9891" s="10"/>
    </row>
    <row r="9892" spans="26:114" s="4" customFormat="1">
      <c r="Z9892" s="20"/>
      <c r="AK9892" s="20"/>
      <c r="AL9892" s="20"/>
      <c r="BS9892" s="10"/>
    </row>
    <row r="9893" spans="26:114" s="4" customFormat="1">
      <c r="Z9893" s="20"/>
      <c r="AK9893" s="20"/>
      <c r="BS9893" s="10"/>
    </row>
    <row r="9894" spans="26:114" s="4" customFormat="1">
      <c r="Z9894" s="20"/>
      <c r="AK9894" s="20"/>
      <c r="AL9894" s="20"/>
      <c r="BS9894" s="10"/>
    </row>
    <row r="9895" spans="26:114" s="4" customFormat="1">
      <c r="Z9895" s="20"/>
      <c r="AK9895" s="20"/>
      <c r="AL9895" s="20"/>
      <c r="BS9895" s="10"/>
      <c r="DJ9895" s="20"/>
    </row>
    <row r="9896" spans="26:114" s="4" customFormat="1">
      <c r="Z9896" s="20"/>
      <c r="AK9896" s="20"/>
      <c r="BS9896" s="10"/>
    </row>
    <row r="9897" spans="26:114" s="4" customFormat="1">
      <c r="Z9897" s="20"/>
      <c r="AK9897" s="20"/>
      <c r="BS9897" s="10"/>
    </row>
    <row r="9898" spans="26:114" s="4" customFormat="1">
      <c r="Z9898" s="20"/>
      <c r="AK9898" s="20"/>
      <c r="BS9898" s="10"/>
    </row>
    <row r="9899" spans="26:114" s="4" customFormat="1">
      <c r="Z9899" s="20"/>
      <c r="AK9899" s="20"/>
      <c r="BS9899" s="10"/>
    </row>
    <row r="9900" spans="26:114" s="4" customFormat="1">
      <c r="Z9900" s="20"/>
      <c r="AK9900" s="20"/>
      <c r="BS9900" s="10"/>
    </row>
    <row r="9901" spans="26:114" s="4" customFormat="1">
      <c r="Z9901" s="20"/>
      <c r="AK9901" s="20"/>
      <c r="BS9901" s="10"/>
    </row>
    <row r="9902" spans="26:114" s="4" customFormat="1">
      <c r="Z9902" s="20"/>
      <c r="AK9902" s="20"/>
      <c r="AL9902" s="20"/>
      <c r="BS9902" s="10"/>
    </row>
    <row r="9903" spans="26:114" s="4" customFormat="1">
      <c r="Z9903" s="20"/>
      <c r="AK9903" s="20"/>
      <c r="AL9903" s="20"/>
      <c r="BS9903" s="10"/>
    </row>
    <row r="9904" spans="26:114" s="4" customFormat="1">
      <c r="Z9904" s="20"/>
      <c r="AK9904" s="20"/>
      <c r="AL9904" s="20"/>
      <c r="BS9904" s="10"/>
    </row>
    <row r="9905" spans="26:114" s="4" customFormat="1">
      <c r="Z9905" s="20"/>
      <c r="AK9905" s="20"/>
      <c r="AL9905" s="20"/>
      <c r="BS9905" s="10"/>
    </row>
    <row r="9906" spans="26:114" s="4" customFormat="1">
      <c r="Z9906" s="20"/>
      <c r="AK9906" s="20"/>
      <c r="AL9906" s="20"/>
      <c r="BS9906" s="10"/>
    </row>
    <row r="9907" spans="26:114" s="4" customFormat="1">
      <c r="Z9907" s="20"/>
      <c r="AK9907" s="20"/>
      <c r="AL9907" s="20"/>
      <c r="BS9907" s="10"/>
    </row>
    <row r="9908" spans="26:114" s="4" customFormat="1">
      <c r="Z9908" s="20"/>
      <c r="AK9908" s="20"/>
      <c r="AL9908" s="20"/>
      <c r="BS9908" s="10"/>
    </row>
    <row r="9909" spans="26:114" s="4" customFormat="1">
      <c r="Z9909" s="20"/>
      <c r="AK9909" s="20"/>
      <c r="AL9909" s="20"/>
      <c r="BS9909" s="10"/>
    </row>
    <row r="9910" spans="26:114" s="4" customFormat="1">
      <c r="Z9910" s="20"/>
      <c r="AK9910" s="20"/>
      <c r="AL9910" s="20"/>
      <c r="BS9910" s="10"/>
    </row>
    <row r="9911" spans="26:114" s="4" customFormat="1">
      <c r="Z9911" s="20"/>
      <c r="AK9911" s="20"/>
      <c r="AL9911" s="20"/>
      <c r="BS9911" s="10"/>
    </row>
    <row r="9912" spans="26:114" s="4" customFormat="1">
      <c r="Z9912" s="20"/>
      <c r="AK9912" s="20"/>
      <c r="BS9912" s="10"/>
    </row>
    <row r="9913" spans="26:114" s="4" customFormat="1">
      <c r="Z9913" s="20"/>
      <c r="AK9913" s="20"/>
      <c r="BS9913" s="10"/>
    </row>
    <row r="9914" spans="26:114" s="4" customFormat="1">
      <c r="Z9914" s="20"/>
      <c r="AK9914" s="20"/>
      <c r="AL9914" s="20"/>
      <c r="BS9914" s="10"/>
    </row>
    <row r="9915" spans="26:114" s="4" customFormat="1">
      <c r="Z9915" s="20"/>
      <c r="AK9915" s="20"/>
      <c r="BS9915" s="10"/>
    </row>
    <row r="9916" spans="26:114" s="4" customFormat="1">
      <c r="Z9916" s="20"/>
      <c r="AK9916" s="20"/>
      <c r="AL9916" s="20"/>
      <c r="BS9916" s="10"/>
    </row>
    <row r="9917" spans="26:114" s="4" customFormat="1">
      <c r="Z9917" s="20"/>
      <c r="AK9917" s="20"/>
      <c r="AL9917" s="20"/>
      <c r="BS9917" s="10"/>
    </row>
    <row r="9918" spans="26:114" s="4" customFormat="1">
      <c r="Z9918" s="20"/>
      <c r="AK9918" s="20"/>
      <c r="AL9918" s="20"/>
      <c r="BS9918" s="10"/>
    </row>
    <row r="9919" spans="26:114" s="4" customFormat="1">
      <c r="Z9919" s="20"/>
      <c r="AK9919" s="20"/>
      <c r="AL9919" s="20"/>
      <c r="BS9919" s="10"/>
    </row>
    <row r="9920" spans="26:114" s="4" customFormat="1">
      <c r="Z9920" s="20"/>
      <c r="AK9920" s="20"/>
      <c r="AL9920" s="20"/>
      <c r="BS9920" s="10"/>
      <c r="DJ9920" s="20"/>
    </row>
    <row r="9921" spans="26:114" s="4" customFormat="1">
      <c r="Z9921" s="20"/>
      <c r="AK9921" s="20"/>
      <c r="AL9921" s="20"/>
      <c r="BS9921" s="10"/>
    </row>
    <row r="9922" spans="26:114" s="4" customFormat="1">
      <c r="Z9922" s="20"/>
      <c r="AK9922" s="20"/>
      <c r="AL9922" s="20"/>
      <c r="BS9922" s="10"/>
    </row>
    <row r="9923" spans="26:114" s="4" customFormat="1">
      <c r="Z9923" s="20"/>
      <c r="AK9923" s="20"/>
      <c r="BS9923" s="10"/>
    </row>
    <row r="9924" spans="26:114" s="4" customFormat="1">
      <c r="Z9924" s="20"/>
      <c r="AK9924" s="20"/>
      <c r="AL9924" s="20"/>
      <c r="BS9924" s="10"/>
    </row>
    <row r="9925" spans="26:114" s="4" customFormat="1">
      <c r="Z9925" s="20"/>
      <c r="AK9925" s="20"/>
      <c r="AL9925" s="20"/>
      <c r="BS9925" s="10"/>
    </row>
    <row r="9926" spans="26:114" s="4" customFormat="1">
      <c r="Z9926" s="20"/>
      <c r="AK9926" s="20"/>
      <c r="BS9926" s="10"/>
      <c r="DJ9926" s="20"/>
    </row>
    <row r="9927" spans="26:114" s="4" customFormat="1">
      <c r="Z9927" s="20"/>
      <c r="AK9927" s="20"/>
      <c r="BS9927" s="10"/>
    </row>
    <row r="9928" spans="26:114" s="4" customFormat="1">
      <c r="Z9928" s="20"/>
      <c r="AK9928" s="20"/>
      <c r="AL9928" s="20"/>
      <c r="BS9928" s="10"/>
    </row>
    <row r="9929" spans="26:114" s="4" customFormat="1">
      <c r="Z9929" s="20"/>
      <c r="AK9929" s="20"/>
      <c r="AL9929" s="20"/>
      <c r="BS9929" s="10"/>
    </row>
    <row r="9930" spans="26:114" s="4" customFormat="1">
      <c r="Z9930" s="20"/>
      <c r="AK9930" s="20"/>
      <c r="BS9930" s="10"/>
    </row>
    <row r="9931" spans="26:114" s="4" customFormat="1">
      <c r="Z9931" s="20"/>
      <c r="AK9931" s="20"/>
      <c r="BS9931" s="10"/>
    </row>
    <row r="9932" spans="26:114" s="4" customFormat="1">
      <c r="Z9932" s="20"/>
      <c r="AK9932" s="20"/>
      <c r="BS9932" s="10"/>
      <c r="DJ9932" s="20"/>
    </row>
    <row r="9933" spans="26:114" s="4" customFormat="1">
      <c r="Z9933" s="20"/>
      <c r="AK9933" s="20"/>
      <c r="BS9933" s="10"/>
    </row>
    <row r="9934" spans="26:114" s="4" customFormat="1">
      <c r="Z9934" s="20"/>
      <c r="AK9934" s="20"/>
      <c r="BS9934" s="10"/>
    </row>
    <row r="9935" spans="26:114" s="4" customFormat="1">
      <c r="Z9935" s="20"/>
      <c r="AK9935" s="20"/>
      <c r="BS9935" s="10"/>
    </row>
    <row r="9936" spans="26:114" s="4" customFormat="1">
      <c r="Z9936" s="20"/>
      <c r="AK9936" s="20"/>
      <c r="AL9936" s="20"/>
      <c r="BS9936" s="10"/>
    </row>
    <row r="9937" spans="26:71" s="4" customFormat="1">
      <c r="Z9937" s="20"/>
      <c r="AK9937" s="20"/>
      <c r="AL9937" s="20"/>
      <c r="BS9937" s="10"/>
    </row>
    <row r="9938" spans="26:71" s="4" customFormat="1">
      <c r="Z9938" s="20"/>
      <c r="AK9938" s="20"/>
      <c r="BS9938" s="10"/>
    </row>
    <row r="9939" spans="26:71" s="4" customFormat="1">
      <c r="Z9939" s="20"/>
      <c r="AK9939" s="20"/>
      <c r="BS9939" s="10"/>
    </row>
    <row r="9940" spans="26:71" s="4" customFormat="1">
      <c r="Z9940" s="20"/>
      <c r="AK9940" s="20"/>
      <c r="AL9940" s="20"/>
      <c r="BS9940" s="10"/>
    </row>
    <row r="9941" spans="26:71" s="4" customFormat="1">
      <c r="Z9941" s="20"/>
      <c r="AK9941" s="20"/>
      <c r="BS9941" s="10"/>
    </row>
    <row r="9942" spans="26:71" s="4" customFormat="1">
      <c r="Z9942" s="20"/>
      <c r="AK9942" s="20"/>
      <c r="AL9942" s="20"/>
      <c r="BS9942" s="10"/>
    </row>
    <row r="9943" spans="26:71" s="4" customFormat="1">
      <c r="Z9943" s="20"/>
      <c r="AK9943" s="20"/>
      <c r="BS9943" s="10"/>
    </row>
    <row r="9944" spans="26:71" s="4" customFormat="1">
      <c r="Z9944" s="20"/>
      <c r="AK9944" s="20"/>
      <c r="AL9944" s="20"/>
      <c r="BS9944" s="10"/>
    </row>
    <row r="9945" spans="26:71" s="4" customFormat="1">
      <c r="Z9945" s="20"/>
      <c r="AK9945" s="20"/>
      <c r="AL9945" s="20"/>
      <c r="BS9945" s="10"/>
    </row>
    <row r="9946" spans="26:71" s="4" customFormat="1">
      <c r="Z9946" s="20"/>
      <c r="AK9946" s="20"/>
      <c r="AL9946" s="20"/>
      <c r="BS9946" s="10"/>
    </row>
    <row r="9947" spans="26:71" s="4" customFormat="1">
      <c r="Z9947" s="20"/>
      <c r="AK9947" s="20"/>
      <c r="AL9947" s="20"/>
      <c r="BS9947" s="10"/>
    </row>
    <row r="9948" spans="26:71" s="4" customFormat="1">
      <c r="Z9948" s="20"/>
      <c r="AK9948" s="20"/>
      <c r="BS9948" s="10"/>
    </row>
    <row r="9949" spans="26:71" s="4" customFormat="1">
      <c r="Z9949" s="20"/>
      <c r="AK9949" s="20"/>
      <c r="AL9949" s="20"/>
      <c r="BS9949" s="10"/>
    </row>
    <row r="9950" spans="26:71" s="4" customFormat="1">
      <c r="Z9950" s="20"/>
      <c r="AK9950" s="20"/>
      <c r="BS9950" s="10"/>
    </row>
    <row r="9951" spans="26:71" s="4" customFormat="1">
      <c r="Z9951" s="20"/>
      <c r="AK9951" s="20"/>
      <c r="AL9951" s="20"/>
      <c r="BS9951" s="10"/>
    </row>
    <row r="9952" spans="26:71" s="4" customFormat="1">
      <c r="Z9952" s="20"/>
      <c r="AK9952" s="20"/>
      <c r="AL9952" s="20"/>
      <c r="BS9952" s="10"/>
    </row>
    <row r="9953" spans="26:114" s="4" customFormat="1">
      <c r="Z9953" s="20"/>
      <c r="AK9953" s="20"/>
      <c r="AL9953" s="20"/>
      <c r="BS9953" s="10"/>
      <c r="DJ9953" s="20"/>
    </row>
    <row r="9954" spans="26:114" s="4" customFormat="1">
      <c r="Z9954" s="20"/>
      <c r="AK9954" s="20"/>
      <c r="AL9954" s="20"/>
      <c r="BS9954" s="10"/>
    </row>
    <row r="9955" spans="26:114" s="4" customFormat="1">
      <c r="Z9955" s="20"/>
      <c r="AK9955" s="20"/>
      <c r="AL9955" s="20"/>
      <c r="BS9955" s="10"/>
    </row>
    <row r="9956" spans="26:114" s="4" customFormat="1">
      <c r="Z9956" s="20"/>
      <c r="AK9956" s="20"/>
      <c r="BS9956" s="10"/>
    </row>
    <row r="9957" spans="26:114" s="4" customFormat="1">
      <c r="Z9957" s="20"/>
      <c r="AK9957" s="20"/>
      <c r="BS9957" s="10"/>
    </row>
    <row r="9958" spans="26:114" s="4" customFormat="1">
      <c r="Z9958" s="20"/>
      <c r="AK9958" s="20"/>
      <c r="BS9958" s="10"/>
    </row>
    <row r="9959" spans="26:114" s="4" customFormat="1">
      <c r="Z9959" s="20"/>
      <c r="AK9959" s="20"/>
      <c r="BS9959" s="10"/>
    </row>
    <row r="9960" spans="26:114" s="4" customFormat="1">
      <c r="Z9960" s="20"/>
      <c r="AK9960" s="20"/>
      <c r="BS9960" s="10"/>
    </row>
    <row r="9961" spans="26:114" s="4" customFormat="1">
      <c r="Z9961" s="20"/>
      <c r="AK9961" s="20"/>
      <c r="BS9961" s="10"/>
    </row>
    <row r="9962" spans="26:114" s="4" customFormat="1">
      <c r="Z9962" s="20"/>
      <c r="AK9962" s="20"/>
      <c r="BS9962" s="10"/>
    </row>
    <row r="9963" spans="26:114" s="4" customFormat="1">
      <c r="Z9963" s="20"/>
      <c r="AK9963" s="20"/>
      <c r="BS9963" s="10"/>
    </row>
    <row r="9964" spans="26:114" s="4" customFormat="1">
      <c r="Z9964" s="20"/>
      <c r="AK9964" s="20"/>
      <c r="AL9964" s="20"/>
      <c r="BS9964" s="10"/>
    </row>
    <row r="9965" spans="26:114" s="4" customFormat="1">
      <c r="Z9965" s="20"/>
      <c r="AK9965" s="20"/>
      <c r="BS9965" s="10"/>
    </row>
    <row r="9966" spans="26:114" s="4" customFormat="1">
      <c r="Z9966" s="20"/>
      <c r="AK9966" s="20"/>
      <c r="BS9966" s="10"/>
    </row>
    <row r="9967" spans="26:114" s="4" customFormat="1">
      <c r="Z9967" s="20"/>
      <c r="AK9967" s="20"/>
      <c r="BS9967" s="10"/>
    </row>
    <row r="9968" spans="26:114" s="4" customFormat="1">
      <c r="Z9968" s="20"/>
      <c r="AK9968" s="20"/>
      <c r="AL9968" s="20"/>
      <c r="BS9968" s="10"/>
    </row>
    <row r="9969" spans="26:71" s="4" customFormat="1">
      <c r="Z9969" s="20"/>
      <c r="AK9969" s="20"/>
      <c r="BS9969" s="10"/>
    </row>
    <row r="9970" spans="26:71" s="4" customFormat="1">
      <c r="Z9970" s="20"/>
      <c r="AK9970" s="20"/>
      <c r="AL9970" s="20"/>
      <c r="BS9970" s="10"/>
    </row>
    <row r="9971" spans="26:71" s="4" customFormat="1">
      <c r="Z9971" s="20"/>
      <c r="AK9971" s="20"/>
      <c r="BS9971" s="10"/>
    </row>
    <row r="9972" spans="26:71" s="4" customFormat="1">
      <c r="Z9972" s="20"/>
      <c r="AK9972" s="20"/>
      <c r="BS9972" s="10"/>
    </row>
    <row r="9973" spans="26:71" s="4" customFormat="1">
      <c r="Z9973" s="20"/>
      <c r="AK9973" s="20"/>
      <c r="AL9973" s="20"/>
      <c r="BS9973" s="10"/>
    </row>
    <row r="9974" spans="26:71" s="4" customFormat="1">
      <c r="Z9974" s="20"/>
      <c r="AK9974" s="20"/>
      <c r="AL9974" s="20"/>
      <c r="BS9974" s="10"/>
    </row>
    <row r="9975" spans="26:71" s="4" customFormat="1">
      <c r="Z9975" s="20"/>
      <c r="AK9975" s="20"/>
      <c r="BS9975" s="10"/>
    </row>
    <row r="9976" spans="26:71" s="4" customFormat="1">
      <c r="Z9976" s="20"/>
      <c r="AK9976" s="20"/>
      <c r="AL9976" s="20"/>
      <c r="BS9976" s="10"/>
    </row>
    <row r="9977" spans="26:71" s="4" customFormat="1">
      <c r="Z9977" s="20"/>
      <c r="AK9977" s="20"/>
      <c r="BS9977" s="10"/>
    </row>
    <row r="9978" spans="26:71" s="4" customFormat="1">
      <c r="Z9978" s="20"/>
      <c r="AK9978" s="20"/>
      <c r="AL9978" s="20"/>
      <c r="BS9978" s="10"/>
    </row>
    <row r="9979" spans="26:71" s="4" customFormat="1">
      <c r="Z9979" s="20"/>
      <c r="AK9979" s="20"/>
      <c r="BS9979" s="10"/>
    </row>
    <row r="9980" spans="26:71" s="4" customFormat="1">
      <c r="Z9980" s="20"/>
      <c r="AK9980" s="20"/>
      <c r="AL9980" s="20"/>
      <c r="BS9980" s="10"/>
    </row>
    <row r="9981" spans="26:71" s="4" customFormat="1">
      <c r="Z9981" s="20"/>
      <c r="AK9981" s="20"/>
      <c r="AL9981" s="20"/>
      <c r="BS9981" s="10"/>
    </row>
    <row r="9982" spans="26:71" s="4" customFormat="1">
      <c r="Z9982" s="20"/>
      <c r="AK9982" s="20"/>
      <c r="BS9982" s="10"/>
    </row>
    <row r="9983" spans="26:71" s="4" customFormat="1">
      <c r="Z9983" s="20"/>
      <c r="AK9983" s="20"/>
      <c r="BS9983" s="10"/>
    </row>
    <row r="9984" spans="26:71" s="4" customFormat="1">
      <c r="Z9984" s="20"/>
      <c r="AK9984" s="20"/>
      <c r="AL9984" s="20"/>
      <c r="BS9984" s="10"/>
    </row>
    <row r="9985" spans="26:114" s="4" customFormat="1">
      <c r="Z9985" s="20"/>
      <c r="AK9985" s="20"/>
      <c r="AL9985" s="20"/>
      <c r="BS9985" s="10"/>
      <c r="DJ9985" s="20"/>
    </row>
    <row r="9986" spans="26:114" s="4" customFormat="1">
      <c r="Z9986" s="20"/>
      <c r="AK9986" s="20"/>
      <c r="AL9986" s="20"/>
      <c r="BS9986" s="10"/>
      <c r="DJ9986" s="20"/>
    </row>
    <row r="9987" spans="26:114" s="4" customFormat="1">
      <c r="Z9987" s="20"/>
      <c r="AK9987" s="20"/>
      <c r="AL9987" s="20"/>
      <c r="BS9987" s="10"/>
      <c r="DJ9987" s="20"/>
    </row>
    <row r="9988" spans="26:114" s="4" customFormat="1">
      <c r="Z9988" s="20"/>
      <c r="AK9988" s="20"/>
      <c r="BS9988" s="10"/>
      <c r="DJ9988" s="20"/>
    </row>
    <row r="9989" spans="26:114" s="4" customFormat="1">
      <c r="Z9989" s="20"/>
      <c r="AK9989" s="20"/>
      <c r="BS9989" s="10"/>
      <c r="DJ9989" s="20"/>
    </row>
    <row r="9990" spans="26:114" s="4" customFormat="1">
      <c r="Z9990" s="20"/>
      <c r="AK9990" s="20"/>
      <c r="BS9990" s="10"/>
      <c r="DJ9990" s="20"/>
    </row>
    <row r="9991" spans="26:114" s="4" customFormat="1">
      <c r="Z9991" s="20"/>
      <c r="AK9991" s="20"/>
      <c r="BS9991" s="10"/>
      <c r="DJ9991" s="20"/>
    </row>
    <row r="9992" spans="26:114" s="4" customFormat="1">
      <c r="Z9992" s="20"/>
      <c r="AK9992" s="20"/>
      <c r="AL9992" s="20"/>
      <c r="BS9992" s="10"/>
      <c r="DJ9992" s="20"/>
    </row>
    <row r="9993" spans="26:114" s="4" customFormat="1">
      <c r="Z9993" s="20"/>
      <c r="AK9993" s="20"/>
      <c r="BS9993" s="10"/>
      <c r="DJ9993" s="20"/>
    </row>
    <row r="9994" spans="26:114" s="4" customFormat="1">
      <c r="Z9994" s="20"/>
      <c r="AK9994" s="20"/>
      <c r="BS9994" s="10"/>
      <c r="DJ9994" s="20"/>
    </row>
    <row r="9995" spans="26:114" s="4" customFormat="1">
      <c r="Z9995" s="20"/>
      <c r="AK9995" s="20"/>
      <c r="BS9995" s="10"/>
      <c r="DJ9995" s="20"/>
    </row>
    <row r="9996" spans="26:114" s="4" customFormat="1">
      <c r="Z9996" s="20"/>
      <c r="AK9996" s="20"/>
      <c r="BS9996" s="10"/>
    </row>
    <row r="9997" spans="26:114" s="4" customFormat="1">
      <c r="Z9997" s="20"/>
      <c r="AK9997" s="20"/>
      <c r="BS9997" s="10"/>
    </row>
    <row r="9998" spans="26:114" s="4" customFormat="1">
      <c r="Z9998" s="20"/>
      <c r="AK9998" s="20"/>
      <c r="BS9998" s="10"/>
    </row>
    <row r="9999" spans="26:114" s="4" customFormat="1">
      <c r="Z9999" s="20"/>
      <c r="AK9999" s="20"/>
      <c r="BS9999" s="10"/>
      <c r="DJ9999" s="20"/>
    </row>
    <row r="10000" spans="26:114" s="4" customFormat="1">
      <c r="Z10000" s="20"/>
      <c r="AK10000" s="20"/>
      <c r="BS10000" s="10"/>
    </row>
    <row r="10001" spans="26:114" s="4" customFormat="1">
      <c r="Z10001" s="20"/>
      <c r="AK10001" s="20"/>
      <c r="BS10001" s="10"/>
    </row>
    <row r="10002" spans="26:114" s="4" customFormat="1">
      <c r="Z10002" s="20"/>
      <c r="AK10002" s="20"/>
      <c r="AL10002" s="20"/>
      <c r="BS10002" s="10"/>
    </row>
    <row r="10003" spans="26:114" s="4" customFormat="1">
      <c r="Z10003" s="20"/>
      <c r="AK10003" s="20"/>
      <c r="AL10003" s="20"/>
      <c r="BS10003" s="10"/>
    </row>
    <row r="10004" spans="26:114" s="4" customFormat="1">
      <c r="Z10004" s="20"/>
      <c r="AK10004" s="20"/>
      <c r="AL10004" s="20"/>
      <c r="BS10004" s="10"/>
      <c r="DJ10004" s="20"/>
    </row>
    <row r="10005" spans="26:114" s="4" customFormat="1">
      <c r="Z10005" s="20"/>
      <c r="AK10005" s="20"/>
      <c r="BS10005" s="10"/>
    </row>
    <row r="10006" spans="26:114" s="4" customFormat="1">
      <c r="Z10006" s="20"/>
      <c r="AK10006" s="20"/>
      <c r="BS10006" s="10"/>
    </row>
    <row r="10007" spans="26:114" s="4" customFormat="1">
      <c r="Z10007" s="20"/>
      <c r="AK10007" s="20"/>
      <c r="AL10007" s="20"/>
      <c r="BS10007" s="10"/>
      <c r="DJ10007" s="20"/>
    </row>
    <row r="10008" spans="26:114" s="4" customFormat="1">
      <c r="Z10008" s="20"/>
      <c r="AK10008" s="20"/>
      <c r="BS10008" s="10"/>
    </row>
    <row r="10009" spans="26:114" s="4" customFormat="1">
      <c r="Z10009" s="20"/>
      <c r="AK10009" s="20"/>
      <c r="AL10009" s="20"/>
      <c r="BS10009" s="10"/>
    </row>
    <row r="10010" spans="26:114" s="4" customFormat="1">
      <c r="Z10010" s="20"/>
      <c r="AK10010" s="20"/>
      <c r="AL10010" s="20"/>
      <c r="BS10010" s="10"/>
    </row>
    <row r="10011" spans="26:114" s="4" customFormat="1">
      <c r="Z10011" s="20"/>
      <c r="AK10011" s="20"/>
      <c r="AL10011" s="20"/>
      <c r="BS10011" s="10"/>
      <c r="DJ10011" s="20"/>
    </row>
    <row r="10012" spans="26:114" s="4" customFormat="1">
      <c r="Z10012" s="20"/>
      <c r="AK10012" s="20"/>
      <c r="AL10012" s="20"/>
      <c r="BS10012" s="10"/>
      <c r="DJ10012" s="20"/>
    </row>
    <row r="10013" spans="26:114" s="4" customFormat="1">
      <c r="Z10013" s="20"/>
      <c r="AK10013" s="20"/>
      <c r="BS10013" s="10"/>
    </row>
    <row r="10014" spans="26:114" s="4" customFormat="1">
      <c r="Z10014" s="20"/>
      <c r="AK10014" s="20"/>
      <c r="AL10014" s="20"/>
      <c r="BS10014" s="10"/>
    </row>
    <row r="10015" spans="26:114" s="4" customFormat="1">
      <c r="Z10015" s="20"/>
      <c r="AK10015" s="20"/>
      <c r="BS10015" s="10"/>
    </row>
    <row r="10016" spans="26:114" s="4" customFormat="1">
      <c r="Z10016" s="20"/>
      <c r="AK10016" s="20"/>
      <c r="AL10016" s="20"/>
      <c r="BS10016" s="10"/>
    </row>
    <row r="10017" spans="26:114" s="4" customFormat="1">
      <c r="Z10017" s="20"/>
      <c r="AK10017" s="20"/>
      <c r="AL10017" s="20"/>
      <c r="BS10017" s="10"/>
      <c r="DJ10017" s="20"/>
    </row>
    <row r="10018" spans="26:114" s="4" customFormat="1">
      <c r="Z10018" s="20"/>
      <c r="AK10018" s="20"/>
      <c r="BS10018" s="10"/>
      <c r="DJ10018" s="20"/>
    </row>
    <row r="10019" spans="26:114" s="4" customFormat="1">
      <c r="Z10019" s="20"/>
      <c r="AK10019" s="20"/>
      <c r="AL10019" s="20"/>
      <c r="BS10019" s="10"/>
    </row>
    <row r="10020" spans="26:114" s="4" customFormat="1">
      <c r="Z10020" s="20"/>
      <c r="AK10020" s="20"/>
      <c r="AL10020" s="20"/>
      <c r="BS10020" s="10"/>
    </row>
    <row r="10021" spans="26:114" s="4" customFormat="1">
      <c r="Z10021" s="20"/>
      <c r="AK10021" s="20"/>
      <c r="AL10021" s="20"/>
      <c r="BS10021" s="10"/>
      <c r="DJ10021" s="20"/>
    </row>
    <row r="10022" spans="26:114" s="4" customFormat="1">
      <c r="Z10022" s="20"/>
      <c r="AK10022" s="20"/>
      <c r="AL10022" s="20"/>
      <c r="BS10022" s="10"/>
      <c r="DJ10022" s="20"/>
    </row>
    <row r="10023" spans="26:114" s="4" customFormat="1">
      <c r="Z10023" s="20"/>
      <c r="AK10023" s="20"/>
      <c r="AL10023" s="20"/>
      <c r="BS10023" s="10"/>
      <c r="DJ10023" s="20"/>
    </row>
    <row r="10024" spans="26:114" s="4" customFormat="1">
      <c r="Z10024" s="20"/>
      <c r="AK10024" s="20"/>
      <c r="BS10024" s="10"/>
      <c r="DJ10024" s="20"/>
    </row>
    <row r="10025" spans="26:114" s="4" customFormat="1">
      <c r="Z10025" s="20"/>
      <c r="AK10025" s="20"/>
      <c r="AL10025" s="20"/>
      <c r="BS10025" s="10"/>
    </row>
    <row r="10026" spans="26:114" s="4" customFormat="1">
      <c r="Z10026" s="20"/>
      <c r="AK10026" s="20"/>
      <c r="BS10026" s="10"/>
      <c r="DJ10026" s="20"/>
    </row>
    <row r="10027" spans="26:114" s="4" customFormat="1">
      <c r="Z10027" s="20"/>
      <c r="AK10027" s="20"/>
      <c r="AL10027" s="20"/>
      <c r="BS10027" s="10"/>
    </row>
    <row r="10028" spans="26:114" s="4" customFormat="1">
      <c r="Z10028" s="20"/>
      <c r="AK10028" s="20"/>
      <c r="BS10028" s="10"/>
    </row>
    <row r="10029" spans="26:114" s="4" customFormat="1">
      <c r="Z10029" s="20"/>
      <c r="AK10029" s="20"/>
      <c r="AL10029" s="20"/>
      <c r="BS10029" s="10"/>
    </row>
    <row r="10030" spans="26:114" s="4" customFormat="1">
      <c r="Z10030" s="20"/>
      <c r="AK10030" s="20"/>
      <c r="AL10030" s="20"/>
      <c r="BS10030" s="10"/>
    </row>
    <row r="10031" spans="26:114" s="4" customFormat="1">
      <c r="Z10031" s="20"/>
      <c r="AK10031" s="20"/>
      <c r="AL10031" s="20"/>
      <c r="BS10031" s="10"/>
    </row>
    <row r="10032" spans="26:114" s="4" customFormat="1">
      <c r="Z10032" s="20"/>
      <c r="AK10032" s="20"/>
      <c r="AL10032" s="20"/>
      <c r="BS10032" s="10"/>
    </row>
    <row r="10033" spans="26:114" s="4" customFormat="1">
      <c r="Z10033" s="20"/>
      <c r="AK10033" s="20"/>
      <c r="BS10033" s="10"/>
      <c r="DJ10033" s="20"/>
    </row>
    <row r="10034" spans="26:114" s="4" customFormat="1">
      <c r="Z10034" s="20"/>
      <c r="AK10034" s="20"/>
      <c r="BS10034" s="10"/>
    </row>
    <row r="10035" spans="26:114" s="4" customFormat="1">
      <c r="Z10035" s="20"/>
      <c r="AK10035" s="20"/>
      <c r="BS10035" s="10"/>
      <c r="DJ10035" s="20"/>
    </row>
    <row r="10036" spans="26:114" s="4" customFormat="1">
      <c r="Z10036" s="20"/>
      <c r="AK10036" s="20"/>
      <c r="AL10036" s="20"/>
      <c r="BS10036" s="10"/>
    </row>
    <row r="10037" spans="26:114" s="4" customFormat="1">
      <c r="Z10037" s="20"/>
      <c r="AK10037" s="20"/>
      <c r="AL10037" s="20"/>
      <c r="BS10037" s="10"/>
      <c r="DJ10037" s="20"/>
    </row>
    <row r="10038" spans="26:114" s="4" customFormat="1">
      <c r="Z10038" s="20"/>
      <c r="AK10038" s="20"/>
      <c r="BS10038" s="10"/>
    </row>
    <row r="10039" spans="26:114" s="4" customFormat="1">
      <c r="Z10039" s="20"/>
      <c r="AK10039" s="20"/>
      <c r="AL10039" s="20"/>
      <c r="BS10039" s="10"/>
    </row>
    <row r="10040" spans="26:114" s="4" customFormat="1">
      <c r="Z10040" s="20"/>
      <c r="AK10040" s="20"/>
      <c r="AL10040" s="20"/>
      <c r="BS10040" s="10"/>
    </row>
    <row r="10041" spans="26:114" s="4" customFormat="1">
      <c r="Z10041" s="20"/>
      <c r="AK10041" s="20"/>
      <c r="BS10041" s="10"/>
      <c r="DJ10041" s="20"/>
    </row>
    <row r="10042" spans="26:114" s="4" customFormat="1">
      <c r="Z10042" s="20"/>
      <c r="AK10042" s="20"/>
      <c r="AL10042" s="20"/>
      <c r="BS10042" s="10"/>
      <c r="DJ10042" s="20"/>
    </row>
    <row r="10043" spans="26:114" s="4" customFormat="1">
      <c r="Z10043" s="20"/>
      <c r="AK10043" s="20"/>
      <c r="BS10043" s="10"/>
    </row>
    <row r="10044" spans="26:114" s="4" customFormat="1">
      <c r="Z10044" s="20"/>
      <c r="AK10044" s="20"/>
      <c r="BS10044" s="10"/>
      <c r="DJ10044" s="20"/>
    </row>
    <row r="10045" spans="26:114" s="4" customFormat="1">
      <c r="Z10045" s="20"/>
      <c r="AK10045" s="20"/>
      <c r="BS10045" s="10"/>
      <c r="DJ10045" s="20"/>
    </row>
    <row r="10046" spans="26:114" s="4" customFormat="1">
      <c r="Z10046" s="20"/>
      <c r="AK10046" s="20"/>
      <c r="BS10046" s="10"/>
      <c r="DJ10046" s="20"/>
    </row>
    <row r="10047" spans="26:114" s="4" customFormat="1">
      <c r="Z10047" s="20"/>
      <c r="AK10047" s="20"/>
      <c r="BS10047" s="10"/>
      <c r="DJ10047" s="20"/>
    </row>
    <row r="10048" spans="26:114" s="4" customFormat="1">
      <c r="Z10048" s="20"/>
      <c r="AK10048" s="20"/>
      <c r="AL10048" s="20"/>
      <c r="BS10048" s="10"/>
      <c r="DJ10048" s="20"/>
    </row>
    <row r="10049" spans="26:114" s="4" customFormat="1">
      <c r="Z10049" s="20"/>
      <c r="AK10049" s="20"/>
      <c r="BS10049" s="10"/>
    </row>
    <row r="10050" spans="26:114" s="4" customFormat="1">
      <c r="Z10050" s="20"/>
      <c r="AK10050" s="20"/>
      <c r="AL10050" s="20"/>
      <c r="BS10050" s="10"/>
    </row>
    <row r="10051" spans="26:114" s="4" customFormat="1">
      <c r="Z10051" s="20"/>
      <c r="AK10051" s="20"/>
      <c r="BS10051" s="10"/>
      <c r="DJ10051" s="20"/>
    </row>
    <row r="10052" spans="26:114" s="4" customFormat="1">
      <c r="Z10052" s="20"/>
      <c r="AK10052" s="20"/>
      <c r="BS10052" s="10"/>
      <c r="DJ10052" s="20"/>
    </row>
    <row r="10053" spans="26:114" s="4" customFormat="1">
      <c r="Z10053" s="20"/>
      <c r="AK10053" s="20"/>
      <c r="BS10053" s="10"/>
      <c r="DJ10053" s="20"/>
    </row>
    <row r="10054" spans="26:114" s="4" customFormat="1">
      <c r="Z10054" s="20"/>
      <c r="AK10054" s="20"/>
      <c r="BS10054" s="10"/>
      <c r="DJ10054" s="20"/>
    </row>
    <row r="10055" spans="26:114" s="4" customFormat="1">
      <c r="Z10055" s="20"/>
      <c r="AK10055" s="20"/>
      <c r="BS10055" s="10"/>
    </row>
    <row r="10056" spans="26:114" s="4" customFormat="1">
      <c r="Z10056" s="20"/>
      <c r="AK10056" s="20"/>
      <c r="AL10056" s="20"/>
      <c r="BS10056" s="10"/>
      <c r="DJ10056" s="20"/>
    </row>
    <row r="10057" spans="26:114" s="4" customFormat="1">
      <c r="Z10057" s="20"/>
      <c r="AK10057" s="20"/>
      <c r="AL10057" s="20"/>
      <c r="BS10057" s="10"/>
      <c r="DJ10057" s="20"/>
    </row>
    <row r="10058" spans="26:114" s="4" customFormat="1">
      <c r="Z10058" s="20"/>
      <c r="AK10058" s="20"/>
      <c r="BS10058" s="10"/>
      <c r="DJ10058" s="20"/>
    </row>
    <row r="10059" spans="26:114" s="4" customFormat="1">
      <c r="Z10059" s="20"/>
      <c r="AK10059" s="20"/>
      <c r="BS10059" s="10"/>
      <c r="DJ10059" s="20"/>
    </row>
    <row r="10060" spans="26:114" s="4" customFormat="1">
      <c r="Z10060" s="20"/>
      <c r="AK10060" s="20"/>
      <c r="BS10060" s="10"/>
      <c r="DJ10060" s="20"/>
    </row>
    <row r="10061" spans="26:114" s="4" customFormat="1">
      <c r="Z10061" s="20"/>
      <c r="AK10061" s="20"/>
      <c r="AL10061" s="20"/>
      <c r="BS10061" s="10"/>
      <c r="DJ10061" s="20"/>
    </row>
    <row r="10062" spans="26:114" s="4" customFormat="1">
      <c r="Z10062" s="20"/>
      <c r="AK10062" s="20"/>
      <c r="AL10062" s="20"/>
      <c r="BS10062" s="10"/>
      <c r="DJ10062" s="20"/>
    </row>
    <row r="10063" spans="26:114" s="4" customFormat="1">
      <c r="Z10063" s="20"/>
      <c r="AK10063" s="20"/>
      <c r="BS10063" s="10"/>
    </row>
    <row r="10064" spans="26:114" s="4" customFormat="1">
      <c r="Z10064" s="20"/>
      <c r="AK10064" s="20"/>
      <c r="BS10064" s="10"/>
      <c r="DJ10064" s="20"/>
    </row>
    <row r="10065" spans="26:114" s="4" customFormat="1">
      <c r="Z10065" s="20"/>
      <c r="AK10065" s="20"/>
      <c r="BS10065" s="10"/>
      <c r="DJ10065" s="20"/>
    </row>
    <row r="10066" spans="26:114" s="4" customFormat="1">
      <c r="Z10066" s="20"/>
      <c r="AK10066" s="20"/>
      <c r="BS10066" s="10"/>
    </row>
    <row r="10067" spans="26:114" s="4" customFormat="1">
      <c r="Z10067" s="20"/>
      <c r="AK10067" s="20"/>
      <c r="BS10067" s="10"/>
    </row>
    <row r="10068" spans="26:114" s="4" customFormat="1">
      <c r="Z10068" s="20"/>
      <c r="AK10068" s="20"/>
      <c r="BS10068" s="10"/>
      <c r="DJ10068" s="20"/>
    </row>
    <row r="10069" spans="26:114" s="4" customFormat="1">
      <c r="Z10069" s="20"/>
      <c r="AK10069" s="20"/>
      <c r="BS10069" s="10"/>
      <c r="DJ10069" s="20"/>
    </row>
    <row r="10070" spans="26:114" s="4" customFormat="1">
      <c r="Z10070" s="20"/>
      <c r="AK10070" s="20"/>
      <c r="BS10070" s="10"/>
    </row>
    <row r="10071" spans="26:114" s="4" customFormat="1">
      <c r="Z10071" s="20"/>
      <c r="AK10071" s="20"/>
      <c r="BS10071" s="10"/>
    </row>
    <row r="10072" spans="26:114" s="4" customFormat="1">
      <c r="Z10072" s="20"/>
      <c r="AK10072" s="20"/>
      <c r="BS10072" s="10"/>
    </row>
    <row r="10073" spans="26:114" s="4" customFormat="1">
      <c r="Z10073" s="20"/>
      <c r="AK10073" s="20"/>
      <c r="BS10073" s="10"/>
      <c r="DJ10073" s="20"/>
    </row>
    <row r="10074" spans="26:114" s="4" customFormat="1">
      <c r="Z10074" s="20"/>
      <c r="AK10074" s="20"/>
      <c r="BS10074" s="10"/>
      <c r="DJ10074" s="20"/>
    </row>
    <row r="10075" spans="26:114" s="4" customFormat="1">
      <c r="Z10075" s="20"/>
      <c r="AK10075" s="20"/>
      <c r="BS10075" s="10"/>
    </row>
    <row r="10076" spans="26:114" s="4" customFormat="1">
      <c r="Z10076" s="20"/>
      <c r="AK10076" s="20"/>
      <c r="BS10076" s="10"/>
    </row>
    <row r="10077" spans="26:114" s="4" customFormat="1">
      <c r="Z10077" s="20"/>
      <c r="AK10077" s="20"/>
      <c r="BS10077" s="10"/>
      <c r="DJ10077" s="20"/>
    </row>
    <row r="10078" spans="26:114" s="4" customFormat="1">
      <c r="Z10078" s="20"/>
      <c r="AK10078" s="20"/>
      <c r="AL10078" s="20"/>
      <c r="BS10078" s="10"/>
    </row>
    <row r="10079" spans="26:114" s="4" customFormat="1">
      <c r="Z10079" s="20"/>
      <c r="AK10079" s="20"/>
      <c r="BS10079" s="10"/>
    </row>
    <row r="10080" spans="26:114" s="4" customFormat="1">
      <c r="Z10080" s="20"/>
      <c r="AK10080" s="20"/>
      <c r="AL10080" s="20"/>
      <c r="BS10080" s="10"/>
      <c r="DJ10080" s="20"/>
    </row>
    <row r="10081" spans="26:114" s="4" customFormat="1">
      <c r="Z10081" s="20"/>
      <c r="AK10081" s="20"/>
      <c r="BS10081" s="10"/>
      <c r="DJ10081" s="20"/>
    </row>
    <row r="10082" spans="26:114" s="4" customFormat="1">
      <c r="Z10082" s="20"/>
      <c r="AK10082" s="20"/>
      <c r="BS10082" s="10"/>
      <c r="DJ10082" s="20"/>
    </row>
    <row r="10083" spans="26:114" s="4" customFormat="1">
      <c r="Z10083" s="20"/>
      <c r="AK10083" s="20"/>
      <c r="AL10083" s="20"/>
      <c r="BS10083" s="10"/>
      <c r="DJ10083" s="20"/>
    </row>
    <row r="10084" spans="26:114" s="4" customFormat="1">
      <c r="Z10084" s="20"/>
      <c r="AK10084" s="20"/>
      <c r="BS10084" s="10"/>
      <c r="DJ10084" s="20"/>
    </row>
    <row r="10085" spans="26:114" s="4" customFormat="1">
      <c r="Z10085" s="20"/>
      <c r="AK10085" s="20"/>
      <c r="BS10085" s="10"/>
      <c r="DJ10085" s="20"/>
    </row>
    <row r="10086" spans="26:114" s="4" customFormat="1">
      <c r="Z10086" s="20"/>
      <c r="AK10086" s="20"/>
      <c r="BS10086" s="10"/>
      <c r="DJ10086" s="20"/>
    </row>
    <row r="10087" spans="26:114" s="4" customFormat="1">
      <c r="Z10087" s="20"/>
      <c r="AK10087" s="20"/>
      <c r="BS10087" s="10"/>
    </row>
    <row r="10088" spans="26:114" s="4" customFormat="1">
      <c r="Z10088" s="20"/>
      <c r="AK10088" s="20"/>
      <c r="BS10088" s="10"/>
    </row>
    <row r="10089" spans="26:114" s="4" customFormat="1">
      <c r="Z10089" s="20"/>
      <c r="AK10089" s="20"/>
      <c r="AL10089" s="20"/>
      <c r="BS10089" s="10"/>
    </row>
    <row r="10090" spans="26:114" s="4" customFormat="1">
      <c r="Z10090" s="20"/>
      <c r="AK10090" s="20"/>
      <c r="BS10090" s="10"/>
    </row>
    <row r="10091" spans="26:114" s="4" customFormat="1">
      <c r="Z10091" s="20"/>
      <c r="AK10091" s="20"/>
      <c r="BS10091" s="10"/>
    </row>
    <row r="10092" spans="26:114" s="4" customFormat="1">
      <c r="Z10092" s="20"/>
      <c r="AK10092" s="20"/>
      <c r="BS10092" s="10"/>
    </row>
    <row r="10093" spans="26:114" s="4" customFormat="1">
      <c r="Z10093" s="20"/>
      <c r="AK10093" s="20"/>
      <c r="AL10093" s="20"/>
      <c r="BS10093" s="10"/>
    </row>
    <row r="10094" spans="26:114" s="4" customFormat="1">
      <c r="Z10094" s="20"/>
      <c r="AK10094" s="20"/>
      <c r="AL10094" s="20"/>
      <c r="BS10094" s="10"/>
    </row>
    <row r="10095" spans="26:114" s="4" customFormat="1">
      <c r="Z10095" s="20"/>
      <c r="AK10095" s="20"/>
      <c r="AL10095" s="20"/>
      <c r="BS10095" s="10"/>
    </row>
    <row r="10096" spans="26:114" s="4" customFormat="1">
      <c r="Z10096" s="20"/>
      <c r="AK10096" s="20"/>
      <c r="AL10096" s="20"/>
      <c r="BS10096" s="10"/>
    </row>
    <row r="10097" spans="26:71" s="4" customFormat="1">
      <c r="Z10097" s="20"/>
      <c r="AK10097" s="20"/>
      <c r="AL10097" s="20"/>
      <c r="BS10097" s="10"/>
    </row>
    <row r="10098" spans="26:71" s="4" customFormat="1">
      <c r="Z10098" s="20"/>
      <c r="AK10098" s="20"/>
      <c r="AL10098" s="20"/>
      <c r="BS10098" s="10"/>
    </row>
    <row r="10099" spans="26:71" s="4" customFormat="1">
      <c r="Z10099" s="20"/>
      <c r="AK10099" s="20"/>
      <c r="BS10099" s="10"/>
    </row>
    <row r="10100" spans="26:71" s="4" customFormat="1">
      <c r="Z10100" s="20"/>
      <c r="AK10100" s="20"/>
      <c r="AL10100" s="20"/>
      <c r="BS10100" s="10"/>
    </row>
    <row r="10101" spans="26:71" s="4" customFormat="1">
      <c r="Z10101" s="20"/>
      <c r="AK10101" s="20"/>
      <c r="AL10101" s="20"/>
      <c r="BS10101" s="10"/>
    </row>
    <row r="10102" spans="26:71" s="4" customFormat="1">
      <c r="Z10102" s="20"/>
      <c r="AK10102" s="20"/>
      <c r="BS10102" s="10"/>
    </row>
    <row r="10103" spans="26:71" s="4" customFormat="1">
      <c r="Z10103" s="20"/>
      <c r="AK10103" s="20"/>
      <c r="AL10103" s="20"/>
      <c r="BS10103" s="10"/>
    </row>
    <row r="10104" spans="26:71" s="4" customFormat="1">
      <c r="Z10104" s="20"/>
      <c r="AK10104" s="20"/>
      <c r="AL10104" s="20"/>
      <c r="BS10104" s="10"/>
    </row>
    <row r="10105" spans="26:71" s="4" customFormat="1">
      <c r="Z10105" s="20"/>
      <c r="AK10105" s="20"/>
      <c r="AL10105" s="20"/>
      <c r="BS10105" s="10"/>
    </row>
    <row r="10106" spans="26:71" s="4" customFormat="1">
      <c r="Z10106" s="20"/>
      <c r="AK10106" s="20"/>
      <c r="AL10106" s="20"/>
      <c r="BS10106" s="10"/>
    </row>
    <row r="10107" spans="26:71" s="4" customFormat="1">
      <c r="Z10107" s="20"/>
      <c r="AK10107" s="20"/>
      <c r="AL10107" s="20"/>
      <c r="BS10107" s="10"/>
    </row>
    <row r="10108" spans="26:71" s="4" customFormat="1">
      <c r="Z10108" s="20"/>
      <c r="AK10108" s="20"/>
      <c r="AL10108" s="20"/>
      <c r="BS10108" s="10"/>
    </row>
    <row r="10109" spans="26:71" s="4" customFormat="1">
      <c r="Z10109" s="20"/>
      <c r="AK10109" s="20"/>
      <c r="AL10109" s="20"/>
      <c r="BS10109" s="10"/>
    </row>
    <row r="10110" spans="26:71" s="4" customFormat="1">
      <c r="Z10110" s="20"/>
      <c r="AK10110" s="20"/>
      <c r="AL10110" s="20"/>
      <c r="BS10110" s="10"/>
    </row>
    <row r="10111" spans="26:71" s="4" customFormat="1">
      <c r="Z10111" s="20"/>
      <c r="AK10111" s="20"/>
      <c r="AL10111" s="20"/>
      <c r="BS10111" s="10"/>
    </row>
    <row r="10112" spans="26:71" s="4" customFormat="1">
      <c r="Z10112" s="20"/>
      <c r="AK10112" s="20"/>
      <c r="AL10112" s="20"/>
      <c r="BS10112" s="10"/>
    </row>
    <row r="10113" spans="26:71" s="4" customFormat="1">
      <c r="Z10113" s="20"/>
      <c r="AK10113" s="20"/>
      <c r="AL10113" s="20"/>
      <c r="BS10113" s="10"/>
    </row>
    <row r="10114" spans="26:71" s="4" customFormat="1">
      <c r="Z10114" s="20"/>
      <c r="AK10114" s="20"/>
      <c r="AL10114" s="20"/>
      <c r="BS10114" s="10"/>
    </row>
    <row r="10115" spans="26:71" s="4" customFormat="1">
      <c r="Z10115" s="20"/>
      <c r="AK10115" s="20"/>
      <c r="AL10115" s="20"/>
      <c r="BS10115" s="10"/>
    </row>
    <row r="10116" spans="26:71" s="4" customFormat="1">
      <c r="Z10116" s="20"/>
      <c r="AK10116" s="20"/>
      <c r="AL10116" s="20"/>
      <c r="BS10116" s="10"/>
    </row>
    <row r="10117" spans="26:71" s="4" customFormat="1">
      <c r="Z10117" s="20"/>
      <c r="AK10117" s="20"/>
      <c r="AL10117" s="20"/>
      <c r="BS10117" s="10"/>
    </row>
    <row r="10118" spans="26:71" s="4" customFormat="1">
      <c r="Z10118" s="20"/>
      <c r="AK10118" s="20"/>
      <c r="AL10118" s="20"/>
      <c r="BS10118" s="10"/>
    </row>
    <row r="10119" spans="26:71" s="4" customFormat="1">
      <c r="Z10119" s="20"/>
      <c r="AK10119" s="20"/>
      <c r="AL10119" s="20"/>
      <c r="BS10119" s="10"/>
    </row>
    <row r="10120" spans="26:71" s="4" customFormat="1">
      <c r="Z10120" s="20"/>
      <c r="AK10120" s="20"/>
      <c r="AL10120" s="20"/>
      <c r="BS10120" s="10"/>
    </row>
    <row r="10121" spans="26:71" s="4" customFormat="1">
      <c r="Z10121" s="20"/>
      <c r="AK10121" s="20"/>
      <c r="AL10121" s="20"/>
      <c r="BS10121" s="10"/>
    </row>
    <row r="10122" spans="26:71" s="4" customFormat="1">
      <c r="Z10122" s="20"/>
      <c r="AK10122" s="20"/>
      <c r="AL10122" s="20"/>
      <c r="BS10122" s="10"/>
    </row>
    <row r="10123" spans="26:71" s="4" customFormat="1">
      <c r="Z10123" s="20"/>
      <c r="AK10123" s="20"/>
      <c r="AL10123" s="20"/>
      <c r="BS10123" s="10"/>
    </row>
    <row r="10124" spans="26:71" s="4" customFormat="1">
      <c r="Z10124" s="20"/>
      <c r="AK10124" s="20"/>
      <c r="AL10124" s="20"/>
      <c r="BS10124" s="10"/>
    </row>
    <row r="10125" spans="26:71" s="4" customFormat="1">
      <c r="Z10125" s="20"/>
      <c r="AK10125" s="20"/>
      <c r="AL10125" s="20"/>
      <c r="BS10125" s="10"/>
    </row>
    <row r="10126" spans="26:71" s="4" customFormat="1">
      <c r="Z10126" s="20"/>
      <c r="AK10126" s="20"/>
      <c r="AL10126" s="20"/>
      <c r="BS10126" s="10"/>
    </row>
    <row r="10127" spans="26:71" s="4" customFormat="1">
      <c r="Z10127" s="20"/>
      <c r="AK10127" s="20"/>
      <c r="AL10127" s="20"/>
      <c r="BS10127" s="10"/>
    </row>
    <row r="10128" spans="26:71" s="4" customFormat="1">
      <c r="Z10128" s="20"/>
      <c r="AK10128" s="20"/>
      <c r="AL10128" s="20"/>
      <c r="BS10128" s="10"/>
    </row>
    <row r="10129" spans="26:71" s="4" customFormat="1">
      <c r="Z10129" s="20"/>
      <c r="AK10129" s="20"/>
      <c r="AL10129" s="20"/>
      <c r="BS10129" s="10"/>
    </row>
    <row r="10130" spans="26:71" s="4" customFormat="1">
      <c r="Z10130" s="20"/>
      <c r="AK10130" s="20"/>
      <c r="AL10130" s="20"/>
      <c r="BS10130" s="10"/>
    </row>
    <row r="10131" spans="26:71" s="4" customFormat="1">
      <c r="Z10131" s="20"/>
      <c r="AK10131" s="20"/>
      <c r="AL10131" s="20"/>
      <c r="BS10131" s="10"/>
    </row>
    <row r="10132" spans="26:71" s="4" customFormat="1">
      <c r="Z10132" s="20"/>
      <c r="AK10132" s="20"/>
      <c r="AL10132" s="20"/>
      <c r="BS10132" s="10"/>
    </row>
    <row r="10133" spans="26:71" s="4" customFormat="1">
      <c r="Z10133" s="20"/>
      <c r="AK10133" s="20"/>
      <c r="AL10133" s="20"/>
      <c r="BS10133" s="10"/>
    </row>
    <row r="10134" spans="26:71" s="4" customFormat="1">
      <c r="Z10134" s="20"/>
      <c r="AK10134" s="20"/>
      <c r="AL10134" s="20"/>
      <c r="BS10134" s="10"/>
    </row>
    <row r="10135" spans="26:71" s="4" customFormat="1">
      <c r="Z10135" s="20"/>
      <c r="AK10135" s="20"/>
      <c r="AL10135" s="20"/>
      <c r="BS10135" s="10"/>
    </row>
    <row r="10136" spans="26:71" s="4" customFormat="1">
      <c r="Z10136" s="20"/>
      <c r="AK10136" s="20"/>
      <c r="AL10136" s="20"/>
      <c r="BS10136" s="10"/>
    </row>
    <row r="10137" spans="26:71" s="4" customFormat="1">
      <c r="Z10137" s="20"/>
      <c r="AK10137" s="20"/>
      <c r="AL10137" s="20"/>
      <c r="BS10137" s="10"/>
    </row>
    <row r="10138" spans="26:71" s="4" customFormat="1">
      <c r="Z10138" s="20"/>
      <c r="AK10138" s="20"/>
      <c r="AL10138" s="20"/>
      <c r="BS10138" s="10"/>
    </row>
    <row r="10139" spans="26:71" s="4" customFormat="1">
      <c r="Z10139" s="20"/>
      <c r="AK10139" s="20"/>
      <c r="AL10139" s="20"/>
      <c r="BS10139" s="10"/>
    </row>
    <row r="10140" spans="26:71" s="4" customFormat="1">
      <c r="Z10140" s="20"/>
      <c r="AK10140" s="20"/>
      <c r="AL10140" s="20"/>
      <c r="BS10140" s="10"/>
    </row>
    <row r="10141" spans="26:71" s="4" customFormat="1">
      <c r="Z10141" s="20"/>
      <c r="AK10141" s="20"/>
      <c r="AL10141" s="20"/>
      <c r="BS10141" s="10"/>
    </row>
    <row r="10142" spans="26:71" s="4" customFormat="1">
      <c r="Z10142" s="20"/>
      <c r="AK10142" s="20"/>
      <c r="AL10142" s="20"/>
      <c r="BS10142" s="10"/>
    </row>
    <row r="10143" spans="26:71" s="4" customFormat="1">
      <c r="Z10143" s="20"/>
      <c r="AK10143" s="20"/>
      <c r="AL10143" s="20"/>
      <c r="BS10143" s="10"/>
    </row>
    <row r="10144" spans="26:71" s="4" customFormat="1">
      <c r="Z10144" s="20"/>
      <c r="AK10144" s="20"/>
      <c r="AL10144" s="20"/>
      <c r="BS10144" s="10"/>
    </row>
    <row r="10145" spans="26:71" s="4" customFormat="1">
      <c r="Z10145" s="20"/>
      <c r="AK10145" s="20"/>
      <c r="AL10145" s="20"/>
      <c r="BS10145" s="10"/>
    </row>
    <row r="10146" spans="26:71" s="4" customFormat="1">
      <c r="Z10146" s="20"/>
      <c r="AK10146" s="20"/>
      <c r="AL10146" s="20"/>
      <c r="BS10146" s="10"/>
    </row>
    <row r="10147" spans="26:71" s="4" customFormat="1">
      <c r="Z10147" s="20"/>
      <c r="AK10147" s="20"/>
      <c r="AL10147" s="20"/>
      <c r="BS10147" s="10"/>
    </row>
    <row r="10148" spans="26:71" s="4" customFormat="1">
      <c r="Z10148" s="20"/>
      <c r="AK10148" s="20"/>
      <c r="AL10148" s="20"/>
      <c r="BS10148" s="10"/>
    </row>
    <row r="10149" spans="26:71" s="4" customFormat="1">
      <c r="Z10149" s="20"/>
      <c r="AK10149" s="20"/>
      <c r="AL10149" s="20"/>
      <c r="BS10149" s="10"/>
    </row>
    <row r="10150" spans="26:71" s="4" customFormat="1">
      <c r="Z10150" s="20"/>
      <c r="AK10150" s="20"/>
      <c r="AL10150" s="20"/>
      <c r="BS10150" s="10"/>
    </row>
    <row r="10151" spans="26:71" s="4" customFormat="1">
      <c r="Z10151" s="20"/>
      <c r="AK10151" s="20"/>
      <c r="AL10151" s="20"/>
      <c r="BS10151" s="10"/>
    </row>
    <row r="10152" spans="26:71" s="4" customFormat="1">
      <c r="Z10152" s="20"/>
      <c r="AK10152" s="20"/>
      <c r="AL10152" s="20"/>
      <c r="BS10152" s="10"/>
    </row>
    <row r="10153" spans="26:71" s="4" customFormat="1">
      <c r="Z10153" s="20"/>
      <c r="AK10153" s="20"/>
      <c r="AL10153" s="20"/>
      <c r="BS10153" s="10"/>
    </row>
    <row r="10154" spans="26:71" s="4" customFormat="1">
      <c r="Z10154" s="20"/>
      <c r="AK10154" s="20"/>
      <c r="AL10154" s="20"/>
      <c r="BS10154" s="10"/>
    </row>
    <row r="10155" spans="26:71" s="4" customFormat="1">
      <c r="Z10155" s="20"/>
      <c r="AK10155" s="20"/>
      <c r="AL10155" s="20"/>
      <c r="BS10155" s="10"/>
    </row>
    <row r="10156" spans="26:71" s="4" customFormat="1">
      <c r="Z10156" s="20"/>
      <c r="AK10156" s="20"/>
      <c r="BS10156" s="10"/>
    </row>
    <row r="10157" spans="26:71" s="4" customFormat="1">
      <c r="Z10157" s="20"/>
      <c r="AK10157" s="20"/>
      <c r="AL10157" s="20"/>
      <c r="BS10157" s="10"/>
    </row>
    <row r="10158" spans="26:71" s="4" customFormat="1">
      <c r="Z10158" s="20"/>
      <c r="AK10158" s="20"/>
      <c r="AL10158" s="20"/>
      <c r="BS10158" s="10"/>
    </row>
    <row r="10159" spans="26:71" s="4" customFormat="1">
      <c r="Z10159" s="20"/>
      <c r="AK10159" s="20"/>
      <c r="AL10159" s="20"/>
      <c r="BS10159" s="10"/>
    </row>
    <row r="10160" spans="26:71" s="4" customFormat="1">
      <c r="Z10160" s="20"/>
      <c r="AK10160" s="20"/>
      <c r="AL10160" s="20"/>
      <c r="BS10160" s="10"/>
    </row>
    <row r="10161" spans="26:71" s="4" customFormat="1">
      <c r="Z10161" s="20"/>
      <c r="AK10161" s="20"/>
      <c r="AL10161" s="20"/>
      <c r="BS10161" s="10"/>
    </row>
    <row r="10162" spans="26:71" s="4" customFormat="1">
      <c r="Z10162" s="20"/>
      <c r="AK10162" s="20"/>
      <c r="AL10162" s="20"/>
      <c r="BS10162" s="10"/>
    </row>
    <row r="10163" spans="26:71" s="4" customFormat="1">
      <c r="Z10163" s="20"/>
      <c r="AK10163" s="20"/>
      <c r="AL10163" s="20"/>
      <c r="BS10163" s="10"/>
    </row>
    <row r="10164" spans="26:71" s="4" customFormat="1">
      <c r="Z10164" s="20"/>
      <c r="AK10164" s="20"/>
      <c r="AL10164" s="20"/>
      <c r="BS10164" s="10"/>
    </row>
    <row r="10165" spans="26:71" s="4" customFormat="1">
      <c r="Z10165" s="20"/>
      <c r="AK10165" s="20"/>
      <c r="AL10165" s="20"/>
      <c r="BS10165" s="10"/>
    </row>
    <row r="10166" spans="26:71" s="4" customFormat="1">
      <c r="Z10166" s="20"/>
      <c r="AK10166" s="20"/>
      <c r="AL10166" s="20"/>
      <c r="BS10166" s="10"/>
    </row>
    <row r="10167" spans="26:71" s="4" customFormat="1">
      <c r="Z10167" s="20"/>
      <c r="AK10167" s="20"/>
      <c r="AL10167" s="20"/>
      <c r="BS10167" s="10"/>
    </row>
    <row r="10168" spans="26:71" s="4" customFormat="1">
      <c r="Z10168" s="20"/>
      <c r="AK10168" s="20"/>
      <c r="AL10168" s="20"/>
      <c r="BS10168" s="10"/>
    </row>
    <row r="10169" spans="26:71" s="4" customFormat="1">
      <c r="Z10169" s="20"/>
      <c r="AK10169" s="20"/>
      <c r="AL10169" s="20"/>
      <c r="BS10169" s="10"/>
    </row>
    <row r="10170" spans="26:71" s="4" customFormat="1">
      <c r="Z10170" s="20"/>
      <c r="AK10170" s="20"/>
      <c r="BS10170" s="10"/>
    </row>
    <row r="10171" spans="26:71" s="4" customFormat="1">
      <c r="Z10171" s="20"/>
      <c r="AK10171" s="20"/>
      <c r="AL10171" s="20"/>
      <c r="BS10171" s="10"/>
    </row>
    <row r="10172" spans="26:71" s="4" customFormat="1">
      <c r="Z10172" s="20"/>
      <c r="AK10172" s="20"/>
      <c r="AL10172" s="20"/>
      <c r="BS10172" s="10"/>
    </row>
    <row r="10173" spans="26:71" s="4" customFormat="1">
      <c r="Z10173" s="20"/>
      <c r="AK10173" s="20"/>
      <c r="AL10173" s="20"/>
      <c r="BS10173" s="10"/>
    </row>
    <row r="10174" spans="26:71" s="4" customFormat="1">
      <c r="Z10174" s="20"/>
      <c r="AK10174" s="20"/>
      <c r="AL10174" s="20"/>
      <c r="BS10174" s="10"/>
    </row>
    <row r="10175" spans="26:71" s="4" customFormat="1">
      <c r="Z10175" s="20"/>
      <c r="AK10175" s="20"/>
      <c r="AL10175" s="20"/>
      <c r="BS10175" s="10"/>
    </row>
    <row r="10176" spans="26:71" s="4" customFormat="1">
      <c r="Z10176" s="20"/>
      <c r="AK10176" s="20"/>
      <c r="AL10176" s="20"/>
      <c r="BS10176" s="10"/>
    </row>
    <row r="10177" spans="26:71" s="4" customFormat="1">
      <c r="Z10177" s="20"/>
      <c r="AK10177" s="20"/>
      <c r="AL10177" s="20"/>
      <c r="BS10177" s="10"/>
    </row>
    <row r="10178" spans="26:71" s="4" customFormat="1">
      <c r="Z10178" s="20"/>
      <c r="AK10178" s="20"/>
      <c r="AL10178" s="20"/>
      <c r="BS10178" s="10"/>
    </row>
    <row r="10179" spans="26:71" s="4" customFormat="1">
      <c r="Z10179" s="20"/>
      <c r="AK10179" s="20"/>
      <c r="AL10179" s="20"/>
      <c r="BS10179" s="10"/>
    </row>
    <row r="10180" spans="26:71" s="4" customFormat="1">
      <c r="Z10180" s="20"/>
      <c r="AK10180" s="20"/>
      <c r="AL10180" s="20"/>
      <c r="BS10180" s="10"/>
    </row>
    <row r="10181" spans="26:71" s="4" customFormat="1">
      <c r="Z10181" s="20"/>
      <c r="AK10181" s="20"/>
      <c r="AL10181" s="20"/>
      <c r="BS10181" s="10"/>
    </row>
    <row r="10182" spans="26:71" s="4" customFormat="1">
      <c r="Z10182" s="20"/>
      <c r="AK10182" s="20"/>
      <c r="AL10182" s="20"/>
      <c r="BS10182" s="10"/>
    </row>
    <row r="10183" spans="26:71" s="4" customFormat="1">
      <c r="Z10183" s="20"/>
      <c r="AK10183" s="20"/>
      <c r="AL10183" s="20"/>
      <c r="BS10183" s="10"/>
    </row>
    <row r="10184" spans="26:71" s="4" customFormat="1">
      <c r="Z10184" s="20"/>
      <c r="AK10184" s="20"/>
      <c r="BS10184" s="10"/>
    </row>
    <row r="10185" spans="26:71" s="4" customFormat="1">
      <c r="Z10185" s="20"/>
      <c r="AK10185" s="20"/>
      <c r="AL10185" s="20"/>
      <c r="BS10185" s="10"/>
    </row>
    <row r="10186" spans="26:71" s="4" customFormat="1">
      <c r="Z10186" s="20"/>
      <c r="AK10186" s="20"/>
      <c r="AL10186" s="20"/>
      <c r="BS10186" s="10"/>
    </row>
    <row r="10187" spans="26:71" s="4" customFormat="1">
      <c r="Z10187" s="20"/>
      <c r="AK10187" s="20"/>
      <c r="AL10187" s="20"/>
      <c r="BS10187" s="10"/>
    </row>
    <row r="10188" spans="26:71" s="4" customFormat="1">
      <c r="Z10188" s="20"/>
      <c r="AK10188" s="20"/>
      <c r="AL10188" s="20"/>
      <c r="BS10188" s="10"/>
    </row>
    <row r="10189" spans="26:71" s="4" customFormat="1">
      <c r="Z10189" s="20"/>
      <c r="AK10189" s="20"/>
      <c r="AL10189" s="20"/>
      <c r="BS10189" s="10"/>
    </row>
    <row r="10190" spans="26:71" s="4" customFormat="1">
      <c r="Z10190" s="20"/>
      <c r="AK10190" s="20"/>
      <c r="AL10190" s="20"/>
      <c r="BS10190" s="10"/>
    </row>
    <row r="10191" spans="26:71" s="4" customFormat="1">
      <c r="Z10191" s="20"/>
      <c r="AK10191" s="20"/>
      <c r="AL10191" s="20"/>
      <c r="BS10191" s="10"/>
    </row>
    <row r="10192" spans="26:71" s="4" customFormat="1">
      <c r="Z10192" s="20"/>
      <c r="AK10192" s="20"/>
      <c r="AL10192" s="20"/>
      <c r="BS10192" s="10"/>
    </row>
    <row r="10193" spans="26:71" s="4" customFormat="1">
      <c r="Z10193" s="20"/>
      <c r="AK10193" s="20"/>
      <c r="BS10193" s="10"/>
    </row>
    <row r="10194" spans="26:71" s="4" customFormat="1">
      <c r="Z10194" s="20"/>
      <c r="AK10194" s="20"/>
      <c r="AL10194" s="20"/>
      <c r="BS10194" s="10"/>
    </row>
    <row r="10195" spans="26:71" s="4" customFormat="1">
      <c r="Z10195" s="20"/>
      <c r="AK10195" s="20"/>
      <c r="AL10195" s="20"/>
      <c r="BS10195" s="10"/>
    </row>
    <row r="10196" spans="26:71" s="4" customFormat="1">
      <c r="Z10196" s="20"/>
      <c r="AK10196" s="20"/>
      <c r="AL10196" s="20"/>
      <c r="BS10196" s="10"/>
    </row>
    <row r="10197" spans="26:71" s="4" customFormat="1">
      <c r="Z10197" s="20"/>
      <c r="AK10197" s="20"/>
      <c r="AL10197" s="20"/>
      <c r="BS10197" s="10"/>
    </row>
    <row r="10198" spans="26:71" s="4" customFormat="1">
      <c r="Z10198" s="20"/>
      <c r="AK10198" s="20"/>
      <c r="AL10198" s="20"/>
      <c r="BS10198" s="10"/>
    </row>
    <row r="10199" spans="26:71" s="4" customFormat="1">
      <c r="Z10199" s="20"/>
      <c r="AK10199" s="20"/>
      <c r="AL10199" s="20"/>
      <c r="BS10199" s="10"/>
    </row>
    <row r="10200" spans="26:71" s="4" customFormat="1">
      <c r="Z10200" s="20"/>
      <c r="AK10200" s="20"/>
      <c r="AL10200" s="20"/>
      <c r="BS10200" s="10"/>
    </row>
    <row r="10201" spans="26:71" s="4" customFormat="1">
      <c r="Z10201" s="20"/>
      <c r="AK10201" s="20"/>
      <c r="AL10201" s="20"/>
      <c r="BS10201" s="10"/>
    </row>
    <row r="10202" spans="26:71" s="4" customFormat="1">
      <c r="Z10202" s="20"/>
      <c r="AK10202" s="20"/>
      <c r="BS10202" s="10"/>
    </row>
    <row r="10203" spans="26:71" s="4" customFormat="1">
      <c r="Z10203" s="20"/>
      <c r="AK10203" s="20"/>
      <c r="AL10203" s="20"/>
      <c r="BS10203" s="10"/>
    </row>
    <row r="10204" spans="26:71" s="4" customFormat="1">
      <c r="Z10204" s="20"/>
      <c r="AK10204" s="20"/>
      <c r="AL10204" s="20"/>
      <c r="BS10204" s="10"/>
    </row>
    <row r="10205" spans="26:71" s="4" customFormat="1">
      <c r="Z10205" s="20"/>
      <c r="AK10205" s="20"/>
      <c r="AL10205" s="20"/>
      <c r="BS10205" s="10"/>
    </row>
    <row r="10206" spans="26:71" s="4" customFormat="1">
      <c r="Z10206" s="20"/>
      <c r="AK10206" s="20"/>
      <c r="BS10206" s="10"/>
    </row>
    <row r="10207" spans="26:71" s="4" customFormat="1">
      <c r="Z10207" s="20"/>
      <c r="AK10207" s="20"/>
      <c r="AL10207" s="20"/>
      <c r="BS10207" s="10"/>
    </row>
    <row r="10208" spans="26:71" s="4" customFormat="1">
      <c r="Z10208" s="20"/>
      <c r="AK10208" s="20"/>
      <c r="AL10208" s="20"/>
      <c r="BS10208" s="10"/>
    </row>
    <row r="10209" spans="26:71" s="4" customFormat="1">
      <c r="Z10209" s="20"/>
      <c r="AK10209" s="20"/>
      <c r="AL10209" s="20"/>
      <c r="BS10209" s="10"/>
    </row>
    <row r="10210" spans="26:71" s="4" customFormat="1">
      <c r="Z10210" s="20"/>
      <c r="AK10210" s="20"/>
      <c r="AL10210" s="20"/>
      <c r="BS10210" s="10"/>
    </row>
    <row r="10211" spans="26:71" s="4" customFormat="1">
      <c r="Z10211" s="20"/>
      <c r="AK10211" s="20"/>
      <c r="AL10211" s="20"/>
      <c r="BS10211" s="10"/>
    </row>
    <row r="10212" spans="26:71" s="4" customFormat="1">
      <c r="Z10212" s="20"/>
      <c r="AK10212" s="20"/>
      <c r="AL10212" s="20"/>
      <c r="BS10212" s="10"/>
    </row>
    <row r="10213" spans="26:71" s="4" customFormat="1">
      <c r="Z10213" s="20"/>
      <c r="AK10213" s="20"/>
      <c r="AL10213" s="20"/>
      <c r="BS10213" s="10"/>
    </row>
    <row r="10214" spans="26:71" s="4" customFormat="1">
      <c r="Z10214" s="20"/>
      <c r="AK10214" s="20"/>
      <c r="AL10214" s="20"/>
      <c r="BS10214" s="10"/>
    </row>
    <row r="10215" spans="26:71" s="4" customFormat="1">
      <c r="Z10215" s="20"/>
      <c r="AK10215" s="20"/>
      <c r="AL10215" s="20"/>
      <c r="BS10215" s="10"/>
    </row>
    <row r="10216" spans="26:71" s="4" customFormat="1">
      <c r="Z10216" s="20"/>
      <c r="AK10216" s="20"/>
      <c r="AL10216" s="20"/>
      <c r="BS10216" s="10"/>
    </row>
    <row r="10217" spans="26:71" s="4" customFormat="1">
      <c r="Z10217" s="20"/>
      <c r="AK10217" s="20"/>
      <c r="AL10217" s="20"/>
      <c r="BS10217" s="10"/>
    </row>
    <row r="10218" spans="26:71" s="4" customFormat="1">
      <c r="Z10218" s="20"/>
      <c r="AK10218" s="20"/>
      <c r="AL10218" s="20"/>
      <c r="BS10218" s="10"/>
    </row>
    <row r="10219" spans="26:71" s="4" customFormat="1">
      <c r="Z10219" s="20"/>
      <c r="AK10219" s="20"/>
      <c r="AL10219" s="20"/>
      <c r="BS10219" s="10"/>
    </row>
    <row r="10220" spans="26:71" s="4" customFormat="1">
      <c r="Z10220" s="20"/>
      <c r="AK10220" s="20"/>
      <c r="AL10220" s="20"/>
      <c r="BS10220" s="10"/>
    </row>
    <row r="10221" spans="26:71" s="4" customFormat="1">
      <c r="Z10221" s="20"/>
      <c r="AK10221" s="20"/>
      <c r="AL10221" s="20"/>
      <c r="BS10221" s="10"/>
    </row>
    <row r="10222" spans="26:71" s="4" customFormat="1">
      <c r="Z10222" s="20"/>
      <c r="AK10222" s="20"/>
      <c r="AL10222" s="20"/>
      <c r="BS10222" s="10"/>
    </row>
    <row r="10223" spans="26:71" s="4" customFormat="1">
      <c r="Z10223" s="20"/>
      <c r="AK10223" s="20"/>
      <c r="AL10223" s="20"/>
      <c r="BS10223" s="10"/>
    </row>
    <row r="10224" spans="26:71" s="4" customFormat="1">
      <c r="Z10224" s="20"/>
      <c r="AK10224" s="20"/>
      <c r="BS10224" s="10"/>
    </row>
    <row r="10225" spans="26:71" s="4" customFormat="1">
      <c r="Z10225" s="20"/>
      <c r="AK10225" s="20"/>
      <c r="AL10225" s="20"/>
      <c r="BS10225" s="10"/>
    </row>
    <row r="10226" spans="26:71" s="4" customFormat="1">
      <c r="Z10226" s="20"/>
      <c r="AK10226" s="20"/>
      <c r="AL10226" s="20"/>
      <c r="BS10226" s="10"/>
    </row>
    <row r="10227" spans="26:71" s="4" customFormat="1">
      <c r="Z10227" s="20"/>
      <c r="AK10227" s="20"/>
      <c r="AL10227" s="20"/>
      <c r="BS10227" s="10"/>
    </row>
    <row r="10228" spans="26:71" s="4" customFormat="1">
      <c r="Z10228" s="20"/>
      <c r="AK10228" s="20"/>
      <c r="BS10228" s="10"/>
    </row>
    <row r="10229" spans="26:71" s="4" customFormat="1">
      <c r="Z10229" s="20"/>
      <c r="AK10229" s="20"/>
      <c r="AL10229" s="20"/>
      <c r="BS10229" s="10"/>
    </row>
    <row r="10230" spans="26:71" s="4" customFormat="1">
      <c r="Z10230" s="20"/>
      <c r="AK10230" s="20"/>
      <c r="BS10230" s="10"/>
    </row>
    <row r="10231" spans="26:71" s="4" customFormat="1">
      <c r="Z10231" s="20"/>
      <c r="AK10231" s="20"/>
      <c r="BS10231" s="10"/>
    </row>
    <row r="10232" spans="26:71" s="4" customFormat="1">
      <c r="Z10232" s="20"/>
      <c r="AK10232" s="20"/>
      <c r="AL10232" s="20"/>
      <c r="BS10232" s="10"/>
    </row>
    <row r="10233" spans="26:71" s="4" customFormat="1">
      <c r="Z10233" s="20"/>
      <c r="AK10233" s="20"/>
      <c r="AL10233" s="20"/>
      <c r="BS10233" s="10"/>
    </row>
    <row r="10234" spans="26:71" s="4" customFormat="1">
      <c r="Z10234" s="20"/>
      <c r="AK10234" s="20"/>
      <c r="AL10234" s="20"/>
      <c r="BS10234" s="10"/>
    </row>
    <row r="10235" spans="26:71" s="4" customFormat="1">
      <c r="Z10235" s="20"/>
      <c r="AK10235" s="20"/>
      <c r="AL10235" s="20"/>
      <c r="BS10235" s="10"/>
    </row>
    <row r="10236" spans="26:71" s="4" customFormat="1">
      <c r="Z10236" s="20"/>
      <c r="AK10236" s="20"/>
      <c r="AL10236" s="20"/>
      <c r="BS10236" s="10"/>
    </row>
    <row r="10237" spans="26:71" s="4" customFormat="1">
      <c r="Z10237" s="20"/>
      <c r="AK10237" s="20"/>
      <c r="AL10237" s="20"/>
      <c r="BS10237" s="10"/>
    </row>
    <row r="10238" spans="26:71" s="4" customFormat="1">
      <c r="Z10238" s="20"/>
      <c r="AK10238" s="20"/>
      <c r="AL10238" s="20"/>
      <c r="BS10238" s="10"/>
    </row>
    <row r="10239" spans="26:71" s="4" customFormat="1">
      <c r="Z10239" s="20"/>
      <c r="AK10239" s="20"/>
      <c r="AL10239" s="20"/>
      <c r="BS10239" s="10"/>
    </row>
    <row r="10240" spans="26:71" s="4" customFormat="1">
      <c r="Z10240" s="20"/>
      <c r="AK10240" s="20"/>
      <c r="AL10240" s="20"/>
      <c r="BS10240" s="10"/>
    </row>
    <row r="10241" spans="26:71" s="4" customFormat="1">
      <c r="Z10241" s="20"/>
      <c r="AK10241" s="20"/>
      <c r="AL10241" s="20"/>
      <c r="BS10241" s="10"/>
    </row>
    <row r="10242" spans="26:71" s="4" customFormat="1">
      <c r="Z10242" s="20"/>
      <c r="AK10242" s="20"/>
      <c r="AL10242" s="20"/>
      <c r="BS10242" s="10"/>
    </row>
    <row r="10243" spans="26:71" s="4" customFormat="1">
      <c r="Z10243" s="20"/>
      <c r="AK10243" s="20"/>
      <c r="AL10243" s="20"/>
      <c r="BS10243" s="10"/>
    </row>
    <row r="10244" spans="26:71" s="4" customFormat="1">
      <c r="Z10244" s="20"/>
      <c r="AK10244" s="20"/>
      <c r="AL10244" s="20"/>
      <c r="BS10244" s="10"/>
    </row>
    <row r="10245" spans="26:71" s="4" customFormat="1">
      <c r="Z10245" s="20"/>
      <c r="AK10245" s="20"/>
      <c r="AL10245" s="20"/>
      <c r="BS10245" s="10"/>
    </row>
    <row r="10246" spans="26:71" s="4" customFormat="1">
      <c r="Z10246" s="20"/>
      <c r="AK10246" s="20"/>
      <c r="BS10246" s="10"/>
    </row>
    <row r="10247" spans="26:71" s="4" customFormat="1">
      <c r="Z10247" s="20"/>
      <c r="AK10247" s="20"/>
      <c r="AL10247" s="20"/>
      <c r="BS10247" s="10"/>
    </row>
    <row r="10248" spans="26:71" s="4" customFormat="1">
      <c r="Z10248" s="20"/>
      <c r="AK10248" s="20"/>
      <c r="AL10248" s="20"/>
      <c r="BS10248" s="10"/>
    </row>
    <row r="10249" spans="26:71" s="4" customFormat="1">
      <c r="Z10249" s="20"/>
      <c r="AK10249" s="20"/>
      <c r="AL10249" s="20"/>
      <c r="BS10249" s="10"/>
    </row>
    <row r="10250" spans="26:71" s="4" customFormat="1">
      <c r="Z10250" s="20"/>
      <c r="AK10250" s="20"/>
      <c r="AL10250" s="20"/>
      <c r="BS10250" s="10"/>
    </row>
    <row r="10251" spans="26:71" s="4" customFormat="1">
      <c r="Z10251" s="20"/>
      <c r="AK10251" s="20"/>
      <c r="AL10251" s="20"/>
      <c r="BS10251" s="10"/>
    </row>
    <row r="10252" spans="26:71" s="4" customFormat="1">
      <c r="Z10252" s="20"/>
      <c r="AK10252" s="20"/>
      <c r="BS10252" s="10"/>
    </row>
    <row r="10253" spans="26:71" s="4" customFormat="1">
      <c r="Z10253" s="20"/>
      <c r="AK10253" s="20"/>
      <c r="AL10253" s="20"/>
      <c r="BS10253" s="10"/>
    </row>
    <row r="10254" spans="26:71" s="4" customFormat="1">
      <c r="Z10254" s="20"/>
      <c r="AK10254" s="20"/>
      <c r="AL10254" s="20"/>
      <c r="BS10254" s="10"/>
    </row>
    <row r="10255" spans="26:71" s="4" customFormat="1">
      <c r="Z10255" s="20"/>
      <c r="AK10255" s="20"/>
      <c r="AL10255" s="20"/>
      <c r="BS10255" s="10"/>
    </row>
    <row r="10256" spans="26:71" s="4" customFormat="1">
      <c r="Z10256" s="20"/>
      <c r="AK10256" s="20"/>
      <c r="AL10256" s="20"/>
      <c r="BS10256" s="10"/>
    </row>
    <row r="10257" spans="26:71" s="4" customFormat="1">
      <c r="Z10257" s="20"/>
      <c r="AK10257" s="20"/>
      <c r="AL10257" s="20"/>
      <c r="BS10257" s="10"/>
    </row>
    <row r="10258" spans="26:71" s="4" customFormat="1">
      <c r="Z10258" s="20"/>
      <c r="AK10258" s="20"/>
      <c r="AL10258" s="20"/>
      <c r="BS10258" s="10"/>
    </row>
    <row r="10259" spans="26:71" s="4" customFormat="1">
      <c r="Z10259" s="20"/>
      <c r="AK10259" s="20"/>
      <c r="AL10259" s="20"/>
      <c r="BS10259" s="10"/>
    </row>
    <row r="10260" spans="26:71" s="4" customFormat="1">
      <c r="Z10260" s="20"/>
      <c r="AK10260" s="20"/>
      <c r="AL10260" s="20"/>
      <c r="BS10260" s="10"/>
    </row>
    <row r="10261" spans="26:71" s="4" customFormat="1">
      <c r="Z10261" s="20"/>
      <c r="AK10261" s="20"/>
      <c r="AL10261" s="20"/>
      <c r="BS10261" s="10"/>
    </row>
    <row r="10262" spans="26:71" s="4" customFormat="1">
      <c r="Z10262" s="20"/>
      <c r="AK10262" s="20"/>
      <c r="AL10262" s="20"/>
      <c r="BS10262" s="10"/>
    </row>
    <row r="10263" spans="26:71" s="4" customFormat="1">
      <c r="Z10263" s="20"/>
      <c r="AK10263" s="20"/>
      <c r="AL10263" s="20"/>
      <c r="BS10263" s="10"/>
    </row>
    <row r="10264" spans="26:71" s="4" customFormat="1">
      <c r="Z10264" s="20"/>
      <c r="AK10264" s="20"/>
      <c r="AL10264" s="20"/>
      <c r="BS10264" s="10"/>
    </row>
    <row r="10265" spans="26:71" s="4" customFormat="1">
      <c r="Z10265" s="20"/>
      <c r="AK10265" s="20"/>
      <c r="AL10265" s="20"/>
      <c r="BS10265" s="10"/>
    </row>
    <row r="10266" spans="26:71" s="4" customFormat="1">
      <c r="Z10266" s="20"/>
      <c r="AK10266" s="20"/>
      <c r="AL10266" s="20"/>
      <c r="BS10266" s="10"/>
    </row>
    <row r="10267" spans="26:71" s="4" customFormat="1">
      <c r="Z10267" s="20"/>
      <c r="AK10267" s="20"/>
      <c r="AL10267" s="20"/>
      <c r="BS10267" s="10"/>
    </row>
    <row r="10268" spans="26:71" s="4" customFormat="1">
      <c r="Z10268" s="20"/>
      <c r="AK10268" s="20"/>
      <c r="AL10268" s="20"/>
      <c r="BS10268" s="10"/>
    </row>
    <row r="10269" spans="26:71" s="4" customFormat="1">
      <c r="Z10269" s="20"/>
      <c r="AK10269" s="20"/>
      <c r="AL10269" s="20"/>
      <c r="BS10269" s="10"/>
    </row>
    <row r="10270" spans="26:71" s="4" customFormat="1">
      <c r="Z10270" s="20"/>
      <c r="AK10270" s="20"/>
      <c r="BS10270" s="10"/>
    </row>
    <row r="10271" spans="26:71" s="4" customFormat="1">
      <c r="Z10271" s="20"/>
      <c r="AK10271" s="20"/>
      <c r="AL10271" s="20"/>
      <c r="BS10271" s="10"/>
    </row>
    <row r="10272" spans="26:71" s="4" customFormat="1">
      <c r="Z10272" s="20"/>
      <c r="AK10272" s="20"/>
      <c r="AL10272" s="20"/>
      <c r="BS10272" s="10"/>
    </row>
    <row r="10273" spans="26:71" s="4" customFormat="1">
      <c r="Z10273" s="20"/>
      <c r="AK10273" s="20"/>
      <c r="AL10273" s="20"/>
      <c r="BS10273" s="10"/>
    </row>
    <row r="10274" spans="26:71" s="4" customFormat="1">
      <c r="Z10274" s="20"/>
      <c r="AK10274" s="20"/>
      <c r="AL10274" s="20"/>
      <c r="BS10274" s="10"/>
    </row>
    <row r="10275" spans="26:71" s="4" customFormat="1">
      <c r="Z10275" s="20"/>
      <c r="AK10275" s="20"/>
      <c r="AL10275" s="20"/>
      <c r="BS10275" s="10"/>
    </row>
    <row r="10276" spans="26:71" s="4" customFormat="1">
      <c r="Z10276" s="20"/>
      <c r="AK10276" s="20"/>
      <c r="AL10276" s="20"/>
      <c r="BS10276" s="10"/>
    </row>
    <row r="10277" spans="26:71" s="4" customFormat="1">
      <c r="Z10277" s="20"/>
      <c r="AK10277" s="20"/>
      <c r="AL10277" s="20"/>
      <c r="BS10277" s="10"/>
    </row>
    <row r="10278" spans="26:71" s="4" customFormat="1">
      <c r="Z10278" s="20"/>
      <c r="AK10278" s="20"/>
      <c r="AL10278" s="20"/>
      <c r="BS10278" s="10"/>
    </row>
    <row r="10279" spans="26:71" s="4" customFormat="1">
      <c r="Z10279" s="20"/>
      <c r="AK10279" s="20"/>
      <c r="AL10279" s="20"/>
      <c r="BS10279" s="10"/>
    </row>
    <row r="10280" spans="26:71" s="4" customFormat="1">
      <c r="Z10280" s="20"/>
      <c r="AK10280" s="20"/>
      <c r="AL10280" s="20"/>
      <c r="BS10280" s="10"/>
    </row>
    <row r="10281" spans="26:71" s="4" customFormat="1">
      <c r="Z10281" s="20"/>
      <c r="AK10281" s="20"/>
      <c r="AL10281" s="20"/>
      <c r="BS10281" s="10"/>
    </row>
    <row r="10282" spans="26:71" s="4" customFormat="1">
      <c r="Z10282" s="20"/>
      <c r="AK10282" s="20"/>
      <c r="AL10282" s="20"/>
      <c r="BS10282" s="10"/>
    </row>
    <row r="10283" spans="26:71" s="4" customFormat="1">
      <c r="Z10283" s="20"/>
      <c r="AK10283" s="20"/>
      <c r="AL10283" s="20"/>
      <c r="BS10283" s="10"/>
    </row>
    <row r="10284" spans="26:71" s="4" customFormat="1">
      <c r="Z10284" s="20"/>
      <c r="AK10284" s="20"/>
      <c r="AL10284" s="20"/>
      <c r="BS10284" s="10"/>
    </row>
    <row r="10285" spans="26:71" s="4" customFormat="1">
      <c r="Z10285" s="20"/>
      <c r="AK10285" s="20"/>
      <c r="AL10285" s="20"/>
      <c r="BS10285" s="10"/>
    </row>
    <row r="10286" spans="26:71" s="4" customFormat="1">
      <c r="Z10286" s="20"/>
      <c r="AK10286" s="20"/>
      <c r="AL10286" s="20"/>
      <c r="BS10286" s="10"/>
    </row>
    <row r="10287" spans="26:71" s="4" customFormat="1">
      <c r="Z10287" s="20"/>
      <c r="AK10287" s="20"/>
      <c r="AL10287" s="20"/>
      <c r="BS10287" s="10"/>
    </row>
    <row r="10288" spans="26:71" s="4" customFormat="1">
      <c r="Z10288" s="20"/>
      <c r="AK10288" s="20"/>
      <c r="AL10288" s="20"/>
      <c r="BS10288" s="10"/>
    </row>
    <row r="10289" spans="26:71" s="4" customFormat="1">
      <c r="Z10289" s="20"/>
      <c r="AK10289" s="20"/>
      <c r="AL10289" s="20"/>
      <c r="BS10289" s="10"/>
    </row>
    <row r="10290" spans="26:71" s="4" customFormat="1">
      <c r="Z10290" s="20"/>
      <c r="AK10290" s="20"/>
      <c r="AL10290" s="20"/>
      <c r="BS10290" s="10"/>
    </row>
    <row r="10291" spans="26:71" s="4" customFormat="1">
      <c r="Z10291" s="20"/>
      <c r="AK10291" s="20"/>
      <c r="AL10291" s="20"/>
      <c r="BS10291" s="10"/>
    </row>
    <row r="10292" spans="26:71" s="4" customFormat="1">
      <c r="Z10292" s="20"/>
      <c r="AK10292" s="20"/>
      <c r="AL10292" s="20"/>
      <c r="BS10292" s="10"/>
    </row>
    <row r="10293" spans="26:71" s="4" customFormat="1">
      <c r="Z10293" s="20"/>
      <c r="AK10293" s="20"/>
      <c r="AL10293" s="20"/>
      <c r="BS10293" s="10"/>
    </row>
    <row r="10294" spans="26:71" s="4" customFormat="1">
      <c r="Z10294" s="20"/>
      <c r="AK10294" s="20"/>
      <c r="AL10294" s="20"/>
      <c r="BS10294" s="10"/>
    </row>
    <row r="10295" spans="26:71" s="4" customFormat="1">
      <c r="Z10295" s="20"/>
      <c r="AK10295" s="20"/>
      <c r="AL10295" s="20"/>
      <c r="BS10295" s="10"/>
    </row>
    <row r="10296" spans="26:71" s="4" customFormat="1">
      <c r="Z10296" s="20"/>
      <c r="AK10296" s="20"/>
      <c r="AL10296" s="20"/>
      <c r="BS10296" s="10"/>
    </row>
    <row r="10297" spans="26:71" s="4" customFormat="1">
      <c r="Z10297" s="20"/>
      <c r="AK10297" s="20"/>
      <c r="AL10297" s="20"/>
      <c r="BS10297" s="10"/>
    </row>
    <row r="10298" spans="26:71" s="4" customFormat="1">
      <c r="Z10298" s="20"/>
      <c r="AK10298" s="20"/>
      <c r="AL10298" s="20"/>
      <c r="BS10298" s="10"/>
    </row>
    <row r="10299" spans="26:71" s="4" customFormat="1">
      <c r="Z10299" s="20"/>
      <c r="AK10299" s="20"/>
      <c r="AL10299" s="20"/>
      <c r="BS10299" s="10"/>
    </row>
    <row r="10300" spans="26:71" s="4" customFormat="1">
      <c r="Z10300" s="20"/>
      <c r="AK10300" s="20"/>
      <c r="AL10300" s="20"/>
      <c r="BS10300" s="10"/>
    </row>
    <row r="10301" spans="26:71" s="4" customFormat="1">
      <c r="Z10301" s="20"/>
      <c r="AK10301" s="20"/>
      <c r="BS10301" s="10"/>
    </row>
    <row r="10302" spans="26:71" s="4" customFormat="1">
      <c r="Z10302" s="20"/>
      <c r="AK10302" s="20"/>
      <c r="AL10302" s="20"/>
      <c r="BS10302" s="10"/>
    </row>
    <row r="10303" spans="26:71" s="4" customFormat="1">
      <c r="Z10303" s="20"/>
      <c r="AK10303" s="20"/>
      <c r="AL10303" s="20"/>
      <c r="BS10303" s="10"/>
    </row>
    <row r="10304" spans="26:71" s="4" customFormat="1">
      <c r="Z10304" s="20"/>
      <c r="AK10304" s="20"/>
      <c r="AL10304" s="20"/>
      <c r="BS10304" s="10"/>
    </row>
    <row r="10305" spans="26:71" s="4" customFormat="1">
      <c r="Z10305" s="20"/>
      <c r="AK10305" s="20"/>
      <c r="AL10305" s="20"/>
      <c r="BS10305" s="10"/>
    </row>
    <row r="10306" spans="26:71" s="4" customFormat="1">
      <c r="Z10306" s="20"/>
      <c r="AK10306" s="20"/>
      <c r="AL10306" s="20"/>
      <c r="BS10306" s="10"/>
    </row>
    <row r="10307" spans="26:71" s="4" customFormat="1">
      <c r="Z10307" s="20"/>
      <c r="AK10307" s="20"/>
      <c r="AL10307" s="20"/>
      <c r="BS10307" s="10"/>
    </row>
    <row r="10308" spans="26:71" s="4" customFormat="1">
      <c r="Z10308" s="20"/>
      <c r="AK10308" s="20"/>
      <c r="AL10308" s="20"/>
      <c r="BS10308" s="10"/>
    </row>
    <row r="10309" spans="26:71" s="4" customFormat="1">
      <c r="Z10309" s="20"/>
      <c r="AK10309" s="20"/>
      <c r="BS10309" s="10"/>
    </row>
    <row r="10310" spans="26:71" s="4" customFormat="1">
      <c r="Z10310" s="20"/>
      <c r="AK10310" s="20"/>
      <c r="BS10310" s="10"/>
    </row>
    <row r="10311" spans="26:71" s="4" customFormat="1">
      <c r="Z10311" s="20"/>
      <c r="AK10311" s="20"/>
      <c r="AL10311" s="20"/>
      <c r="BS10311" s="10"/>
    </row>
    <row r="10312" spans="26:71" s="4" customFormat="1">
      <c r="Z10312" s="20"/>
      <c r="AK10312" s="20"/>
      <c r="AL10312" s="20"/>
      <c r="BS10312" s="10"/>
    </row>
    <row r="10313" spans="26:71" s="4" customFormat="1">
      <c r="Z10313" s="20"/>
      <c r="AK10313" s="20"/>
      <c r="AL10313" s="20"/>
      <c r="BS10313" s="10"/>
    </row>
    <row r="10314" spans="26:71" s="4" customFormat="1">
      <c r="Z10314" s="20"/>
      <c r="AK10314" s="20"/>
      <c r="AL10314" s="20"/>
      <c r="BS10314" s="10"/>
    </row>
    <row r="10315" spans="26:71" s="4" customFormat="1">
      <c r="Z10315" s="20"/>
      <c r="AK10315" s="20"/>
      <c r="AL10315" s="20"/>
      <c r="BS10315" s="10"/>
    </row>
    <row r="10316" spans="26:71" s="4" customFormat="1">
      <c r="Z10316" s="20"/>
      <c r="AK10316" s="20"/>
      <c r="AL10316" s="20"/>
      <c r="BS10316" s="10"/>
    </row>
    <row r="10317" spans="26:71" s="4" customFormat="1">
      <c r="Z10317" s="20"/>
      <c r="AK10317" s="20"/>
      <c r="AL10317" s="20"/>
      <c r="BS10317" s="10"/>
    </row>
    <row r="10318" spans="26:71" s="4" customFormat="1">
      <c r="Z10318" s="20"/>
      <c r="AK10318" s="20"/>
      <c r="AL10318" s="20"/>
      <c r="BS10318" s="10"/>
    </row>
    <row r="10319" spans="26:71" s="4" customFormat="1">
      <c r="Z10319" s="20"/>
      <c r="AK10319" s="20"/>
      <c r="AL10319" s="20"/>
      <c r="BS10319" s="10"/>
    </row>
    <row r="10320" spans="26:71" s="4" customFormat="1">
      <c r="Z10320" s="20"/>
      <c r="AK10320" s="20"/>
      <c r="AL10320" s="20"/>
      <c r="BS10320" s="10"/>
    </row>
    <row r="10321" spans="26:71" s="4" customFormat="1">
      <c r="Z10321" s="20"/>
      <c r="AK10321" s="20"/>
      <c r="BS10321" s="10"/>
    </row>
    <row r="10322" spans="26:71" s="4" customFormat="1">
      <c r="Z10322" s="20"/>
      <c r="AK10322" s="20"/>
      <c r="AL10322" s="20"/>
      <c r="BS10322" s="10"/>
    </row>
    <row r="10323" spans="26:71" s="4" customFormat="1">
      <c r="Z10323" s="20"/>
      <c r="AK10323" s="20"/>
      <c r="AL10323" s="20"/>
      <c r="BS10323" s="10"/>
    </row>
    <row r="10324" spans="26:71" s="4" customFormat="1">
      <c r="Z10324" s="20"/>
      <c r="AK10324" s="20"/>
      <c r="AL10324" s="20"/>
      <c r="BS10324" s="10"/>
    </row>
    <row r="10325" spans="26:71" s="4" customFormat="1">
      <c r="Z10325" s="20"/>
      <c r="AK10325" s="20"/>
      <c r="AL10325" s="20"/>
      <c r="BS10325" s="10"/>
    </row>
    <row r="10326" spans="26:71" s="4" customFormat="1">
      <c r="Z10326" s="20"/>
      <c r="AK10326" s="20"/>
      <c r="AL10326" s="20"/>
      <c r="BS10326" s="10"/>
    </row>
    <row r="10327" spans="26:71" s="4" customFormat="1">
      <c r="Z10327" s="20"/>
      <c r="AK10327" s="20"/>
      <c r="AL10327" s="20"/>
      <c r="BS10327" s="10"/>
    </row>
    <row r="10328" spans="26:71" s="4" customFormat="1">
      <c r="Z10328" s="20"/>
      <c r="AK10328" s="20"/>
      <c r="AL10328" s="20"/>
      <c r="BS10328" s="10"/>
    </row>
    <row r="10329" spans="26:71" s="4" customFormat="1">
      <c r="Z10329" s="20"/>
      <c r="AK10329" s="20"/>
      <c r="AL10329" s="20"/>
      <c r="BS10329" s="10"/>
    </row>
    <row r="10330" spans="26:71" s="4" customFormat="1">
      <c r="Z10330" s="20"/>
      <c r="AK10330" s="20"/>
      <c r="AL10330" s="20"/>
      <c r="BS10330" s="10"/>
    </row>
    <row r="10331" spans="26:71" s="4" customFormat="1">
      <c r="Z10331" s="20"/>
      <c r="AK10331" s="20"/>
      <c r="AL10331" s="20"/>
      <c r="BS10331" s="10"/>
    </row>
    <row r="10332" spans="26:71" s="4" customFormat="1">
      <c r="Z10332" s="20"/>
      <c r="AK10332" s="20"/>
      <c r="AL10332" s="20"/>
      <c r="BS10332" s="10"/>
    </row>
    <row r="10333" spans="26:71" s="4" customFormat="1">
      <c r="Z10333" s="20"/>
      <c r="AK10333" s="20"/>
      <c r="BS10333" s="10"/>
    </row>
    <row r="10334" spans="26:71" s="4" customFormat="1">
      <c r="Z10334" s="20"/>
      <c r="AK10334" s="20"/>
      <c r="AL10334" s="20"/>
      <c r="BS10334" s="10"/>
    </row>
    <row r="10335" spans="26:71" s="4" customFormat="1">
      <c r="Z10335" s="20"/>
      <c r="AK10335" s="20"/>
      <c r="BS10335" s="10"/>
    </row>
    <row r="10336" spans="26:71" s="4" customFormat="1">
      <c r="Z10336" s="20"/>
      <c r="AK10336" s="20"/>
      <c r="AL10336" s="20"/>
      <c r="BS10336" s="10"/>
    </row>
    <row r="10337" spans="26:71" s="4" customFormat="1">
      <c r="Z10337" s="20"/>
      <c r="AK10337" s="20"/>
      <c r="BS10337" s="10"/>
    </row>
    <row r="10338" spans="26:71" s="4" customFormat="1">
      <c r="Z10338" s="20"/>
      <c r="AK10338" s="20"/>
      <c r="AL10338" s="20"/>
      <c r="BS10338" s="10"/>
    </row>
    <row r="10339" spans="26:71" s="4" customFormat="1">
      <c r="Z10339" s="20"/>
      <c r="AK10339" s="20"/>
      <c r="AL10339" s="20"/>
      <c r="BS10339" s="10"/>
    </row>
    <row r="10340" spans="26:71" s="4" customFormat="1">
      <c r="Z10340" s="20"/>
      <c r="AK10340" s="20"/>
      <c r="AL10340" s="20"/>
      <c r="BS10340" s="10"/>
    </row>
    <row r="10341" spans="26:71" s="4" customFormat="1">
      <c r="Z10341" s="20"/>
      <c r="AK10341" s="20"/>
      <c r="BS10341" s="10"/>
    </row>
    <row r="10342" spans="26:71" s="4" customFormat="1">
      <c r="Z10342" s="20"/>
      <c r="AK10342" s="20"/>
      <c r="BS10342" s="10"/>
    </row>
    <row r="10343" spans="26:71" s="4" customFormat="1">
      <c r="Z10343" s="20"/>
      <c r="AK10343" s="20"/>
      <c r="AL10343" s="20"/>
      <c r="BS10343" s="10"/>
    </row>
    <row r="10344" spans="26:71" s="4" customFormat="1">
      <c r="Z10344" s="20"/>
      <c r="AK10344" s="20"/>
      <c r="BS10344" s="10"/>
    </row>
    <row r="10345" spans="26:71" s="4" customFormat="1">
      <c r="Z10345" s="20"/>
      <c r="AK10345" s="20"/>
      <c r="AL10345" s="20"/>
      <c r="BS10345" s="10"/>
    </row>
    <row r="10346" spans="26:71" s="4" customFormat="1">
      <c r="Z10346" s="20"/>
      <c r="AK10346" s="20"/>
      <c r="AL10346" s="20"/>
      <c r="BS10346" s="10"/>
    </row>
    <row r="10347" spans="26:71" s="4" customFormat="1">
      <c r="Z10347" s="20"/>
      <c r="AK10347" s="20"/>
      <c r="BS10347" s="10"/>
    </row>
    <row r="10348" spans="26:71" s="4" customFormat="1">
      <c r="Z10348" s="20"/>
      <c r="AK10348" s="20"/>
      <c r="BS10348" s="10"/>
    </row>
    <row r="10349" spans="26:71" s="4" customFormat="1">
      <c r="Z10349" s="20"/>
      <c r="AK10349" s="20"/>
      <c r="BS10349" s="10"/>
    </row>
    <row r="10350" spans="26:71" s="4" customFormat="1">
      <c r="Z10350" s="20"/>
      <c r="AK10350" s="20"/>
      <c r="BS10350" s="10"/>
    </row>
    <row r="10351" spans="26:71" s="4" customFormat="1">
      <c r="Z10351" s="20"/>
      <c r="AK10351" s="20"/>
      <c r="BS10351" s="10"/>
    </row>
    <row r="10352" spans="26:71" s="4" customFormat="1">
      <c r="Z10352" s="20"/>
      <c r="AK10352" s="20"/>
      <c r="BS10352" s="10"/>
    </row>
    <row r="10353" spans="26:71" s="4" customFormat="1">
      <c r="Z10353" s="20"/>
      <c r="AK10353" s="20"/>
      <c r="BS10353" s="10"/>
    </row>
    <row r="10354" spans="26:71" s="4" customFormat="1">
      <c r="Z10354" s="20"/>
      <c r="AK10354" s="20"/>
      <c r="BS10354" s="10"/>
    </row>
    <row r="10355" spans="26:71" s="4" customFormat="1">
      <c r="Z10355" s="20"/>
      <c r="AK10355" s="20"/>
      <c r="BS10355" s="10"/>
    </row>
    <row r="10356" spans="26:71" s="4" customFormat="1">
      <c r="Z10356" s="20"/>
      <c r="AK10356" s="20"/>
      <c r="BS10356" s="10"/>
    </row>
    <row r="10357" spans="26:71" s="4" customFormat="1">
      <c r="Z10357" s="20"/>
      <c r="AK10357" s="20"/>
      <c r="AL10357" s="20"/>
      <c r="BS10357" s="10"/>
    </row>
    <row r="10358" spans="26:71" s="4" customFormat="1">
      <c r="Z10358" s="20"/>
      <c r="AK10358" s="20"/>
      <c r="BS10358" s="10"/>
    </row>
    <row r="10359" spans="26:71" s="4" customFormat="1">
      <c r="Z10359" s="20"/>
      <c r="AK10359" s="20"/>
      <c r="AL10359" s="20"/>
      <c r="BS10359" s="10"/>
    </row>
    <row r="10360" spans="26:71" s="4" customFormat="1">
      <c r="Z10360" s="20"/>
      <c r="AK10360" s="20"/>
      <c r="BS10360" s="10"/>
    </row>
    <row r="10361" spans="26:71" s="4" customFormat="1">
      <c r="Z10361" s="20"/>
      <c r="AK10361" s="20"/>
      <c r="BS10361" s="10"/>
    </row>
    <row r="10362" spans="26:71" s="4" customFormat="1">
      <c r="Z10362" s="20"/>
      <c r="AK10362" s="20"/>
      <c r="BS10362" s="10"/>
    </row>
    <row r="10363" spans="26:71" s="4" customFormat="1">
      <c r="Z10363" s="20"/>
      <c r="AK10363" s="20"/>
      <c r="BS10363" s="10"/>
    </row>
    <row r="10364" spans="26:71" s="4" customFormat="1">
      <c r="Z10364" s="20"/>
      <c r="AK10364" s="20"/>
      <c r="AL10364" s="20"/>
      <c r="BS10364" s="10"/>
    </row>
    <row r="10365" spans="26:71" s="4" customFormat="1">
      <c r="Z10365" s="20"/>
      <c r="AK10365" s="20"/>
      <c r="BS10365" s="10"/>
    </row>
    <row r="10366" spans="26:71" s="4" customFormat="1">
      <c r="Z10366" s="20"/>
      <c r="AK10366" s="20"/>
      <c r="BS10366" s="10"/>
    </row>
    <row r="10367" spans="26:71" s="4" customFormat="1">
      <c r="Z10367" s="20"/>
      <c r="AK10367" s="20"/>
      <c r="BS10367" s="10"/>
    </row>
    <row r="10368" spans="26:71" s="4" customFormat="1">
      <c r="Z10368" s="20"/>
      <c r="AK10368" s="20"/>
      <c r="BS10368" s="10"/>
    </row>
    <row r="10369" spans="26:71" s="4" customFormat="1">
      <c r="Z10369" s="20"/>
      <c r="AK10369" s="20"/>
      <c r="BS10369" s="10"/>
    </row>
    <row r="10370" spans="26:71" s="4" customFormat="1">
      <c r="Z10370" s="20"/>
      <c r="AK10370" s="20"/>
      <c r="AL10370" s="20"/>
      <c r="BS10370" s="10"/>
    </row>
    <row r="10371" spans="26:71" s="4" customFormat="1">
      <c r="Z10371" s="20"/>
      <c r="AK10371" s="20"/>
      <c r="BS10371" s="10"/>
    </row>
    <row r="10372" spans="26:71" s="4" customFormat="1">
      <c r="Z10372" s="20"/>
      <c r="AK10372" s="20"/>
      <c r="BS10372" s="10"/>
    </row>
    <row r="10373" spans="26:71" s="4" customFormat="1">
      <c r="Z10373" s="20"/>
      <c r="AK10373" s="20"/>
      <c r="BS10373" s="10"/>
    </row>
    <row r="10374" spans="26:71" s="4" customFormat="1">
      <c r="Z10374" s="20"/>
      <c r="AK10374" s="20"/>
      <c r="BS10374" s="10"/>
    </row>
    <row r="10375" spans="26:71" s="4" customFormat="1">
      <c r="Z10375" s="20"/>
      <c r="AK10375" s="20"/>
      <c r="AL10375" s="20"/>
      <c r="BS10375" s="10"/>
    </row>
    <row r="10376" spans="26:71" s="4" customFormat="1">
      <c r="Z10376" s="20"/>
      <c r="AK10376" s="20"/>
      <c r="AL10376" s="20"/>
      <c r="BS10376" s="10"/>
    </row>
    <row r="10377" spans="26:71" s="4" customFormat="1">
      <c r="Z10377" s="20"/>
      <c r="AK10377" s="20"/>
      <c r="BS10377" s="10"/>
    </row>
    <row r="10378" spans="26:71" s="4" customFormat="1">
      <c r="Z10378" s="20"/>
      <c r="AK10378" s="20"/>
      <c r="BS10378" s="10"/>
    </row>
    <row r="10379" spans="26:71" s="4" customFormat="1">
      <c r="Z10379" s="20"/>
      <c r="AK10379" s="20"/>
      <c r="BS10379" s="10"/>
    </row>
    <row r="10380" spans="26:71" s="4" customFormat="1">
      <c r="Z10380" s="20"/>
      <c r="AK10380" s="20"/>
      <c r="BS10380" s="10"/>
    </row>
    <row r="10381" spans="26:71" s="4" customFormat="1">
      <c r="Z10381" s="20"/>
      <c r="AK10381" s="20"/>
      <c r="BS10381" s="10"/>
    </row>
    <row r="10382" spans="26:71" s="4" customFormat="1">
      <c r="Z10382" s="20"/>
      <c r="AK10382" s="20"/>
      <c r="AL10382" s="20"/>
      <c r="BS10382" s="10"/>
    </row>
    <row r="10383" spans="26:71" s="4" customFormat="1">
      <c r="Z10383" s="20"/>
      <c r="AK10383" s="20"/>
      <c r="BS10383" s="10"/>
    </row>
    <row r="10384" spans="26:71" s="4" customFormat="1">
      <c r="Z10384" s="20"/>
      <c r="AK10384" s="20"/>
      <c r="AL10384" s="20"/>
      <c r="BS10384" s="10"/>
    </row>
    <row r="10385" spans="26:114" s="4" customFormat="1">
      <c r="Z10385" s="20"/>
      <c r="AK10385" s="20"/>
      <c r="AL10385" s="20"/>
      <c r="BS10385" s="10"/>
    </row>
    <row r="10386" spans="26:114" s="4" customFormat="1">
      <c r="Z10386" s="20"/>
      <c r="AK10386" s="20"/>
      <c r="BS10386" s="10"/>
    </row>
    <row r="10387" spans="26:114" s="4" customFormat="1">
      <c r="Z10387" s="20"/>
      <c r="AK10387" s="20"/>
      <c r="AL10387" s="20"/>
      <c r="BS10387" s="10"/>
    </row>
    <row r="10388" spans="26:114" s="4" customFormat="1">
      <c r="Z10388" s="20"/>
      <c r="AK10388" s="20"/>
      <c r="AL10388" s="20"/>
      <c r="BS10388" s="10"/>
    </row>
    <row r="10389" spans="26:114" s="4" customFormat="1">
      <c r="Z10389" s="20"/>
      <c r="BS10389" s="10"/>
    </row>
    <row r="10390" spans="26:114" s="4" customFormat="1">
      <c r="Z10390" s="20"/>
      <c r="AK10390" s="20"/>
      <c r="AL10390" s="20"/>
      <c r="BS10390" s="10"/>
    </row>
    <row r="10391" spans="26:114" s="4" customFormat="1">
      <c r="Z10391" s="20"/>
      <c r="AK10391" s="20"/>
      <c r="BS10391" s="10"/>
    </row>
    <row r="10392" spans="26:114" s="4" customFormat="1">
      <c r="Z10392" s="20"/>
      <c r="AK10392" s="20"/>
      <c r="AL10392" s="20"/>
      <c r="BS10392" s="10"/>
      <c r="DJ10392" s="20"/>
    </row>
    <row r="10393" spans="26:114" s="4" customFormat="1">
      <c r="Z10393" s="20"/>
      <c r="AK10393" s="20"/>
      <c r="BS10393" s="10"/>
      <c r="DJ10393" s="20"/>
    </row>
    <row r="10394" spans="26:114" s="4" customFormat="1">
      <c r="Z10394" s="20"/>
      <c r="AK10394" s="20"/>
      <c r="AL10394" s="20"/>
      <c r="BS10394" s="10"/>
    </row>
    <row r="10395" spans="26:114" s="4" customFormat="1">
      <c r="Z10395" s="20"/>
      <c r="AK10395" s="20"/>
      <c r="AL10395" s="20"/>
      <c r="BS10395" s="10"/>
      <c r="DJ10395" s="20"/>
    </row>
    <row r="10396" spans="26:114" s="4" customFormat="1">
      <c r="Z10396" s="20"/>
      <c r="AK10396" s="20"/>
      <c r="BS10396" s="10"/>
      <c r="DJ10396" s="20"/>
    </row>
    <row r="10397" spans="26:114" s="4" customFormat="1">
      <c r="Z10397" s="20"/>
      <c r="AK10397" s="20"/>
      <c r="AL10397" s="20"/>
      <c r="BS10397" s="10"/>
    </row>
    <row r="10398" spans="26:114" s="4" customFormat="1">
      <c r="Z10398" s="20"/>
      <c r="AK10398" s="20"/>
      <c r="AL10398" s="20"/>
      <c r="BS10398" s="10"/>
    </row>
    <row r="10399" spans="26:114" s="4" customFormat="1">
      <c r="Z10399" s="20"/>
      <c r="AK10399" s="20"/>
      <c r="AL10399" s="20"/>
      <c r="BS10399" s="10"/>
      <c r="DJ10399" s="20"/>
    </row>
    <row r="10400" spans="26:114" s="4" customFormat="1">
      <c r="Z10400" s="20"/>
      <c r="AK10400" s="20"/>
      <c r="AL10400" s="20"/>
      <c r="BS10400" s="10"/>
    </row>
    <row r="10401" spans="26:114" s="4" customFormat="1">
      <c r="Z10401" s="20"/>
      <c r="AK10401" s="20"/>
      <c r="BS10401" s="10"/>
    </row>
    <row r="10402" spans="26:114" s="4" customFormat="1">
      <c r="Z10402" s="20"/>
      <c r="AK10402" s="20"/>
      <c r="AL10402" s="20"/>
      <c r="BS10402" s="10"/>
    </row>
    <row r="10403" spans="26:114" s="4" customFormat="1">
      <c r="Z10403" s="20"/>
      <c r="AK10403" s="20"/>
      <c r="AL10403" s="20"/>
      <c r="BS10403" s="10"/>
    </row>
    <row r="10404" spans="26:114" s="4" customFormat="1">
      <c r="Z10404" s="20"/>
      <c r="AK10404" s="20"/>
      <c r="AL10404" s="20"/>
      <c r="BS10404" s="10"/>
      <c r="DJ10404" s="20"/>
    </row>
    <row r="10405" spans="26:114" s="4" customFormat="1">
      <c r="Z10405" s="20"/>
      <c r="AK10405" s="20"/>
      <c r="BS10405" s="10"/>
    </row>
    <row r="10406" spans="26:114" s="4" customFormat="1">
      <c r="Z10406" s="20"/>
      <c r="AK10406" s="20"/>
      <c r="BS10406" s="10"/>
      <c r="DJ10406" s="20"/>
    </row>
    <row r="10407" spans="26:114" s="4" customFormat="1">
      <c r="Z10407" s="20"/>
      <c r="AK10407" s="20"/>
      <c r="BS10407" s="10"/>
      <c r="DJ10407" s="20"/>
    </row>
    <row r="10408" spans="26:114" s="4" customFormat="1">
      <c r="Z10408" s="20"/>
      <c r="AK10408" s="20"/>
      <c r="AL10408" s="20"/>
      <c r="BS10408" s="10"/>
    </row>
    <row r="10409" spans="26:114" s="4" customFormat="1">
      <c r="Z10409" s="20"/>
      <c r="AK10409" s="20"/>
      <c r="AL10409" s="20"/>
      <c r="BS10409" s="10"/>
      <c r="DJ10409" s="20"/>
    </row>
    <row r="10410" spans="26:114" s="4" customFormat="1">
      <c r="Z10410" s="20"/>
      <c r="AK10410" s="20"/>
      <c r="AL10410" s="20"/>
      <c r="BS10410" s="10"/>
      <c r="DJ10410" s="20"/>
    </row>
    <row r="10411" spans="26:114" s="4" customFormat="1">
      <c r="Z10411" s="20"/>
      <c r="AK10411" s="20"/>
      <c r="AL10411" s="20"/>
      <c r="BS10411" s="10"/>
      <c r="DJ10411" s="20"/>
    </row>
    <row r="10412" spans="26:114" s="4" customFormat="1">
      <c r="Z10412" s="20"/>
      <c r="AK10412" s="20"/>
      <c r="AL10412" s="20"/>
      <c r="BS10412" s="10"/>
    </row>
    <row r="10413" spans="26:114" s="4" customFormat="1">
      <c r="Z10413" s="20"/>
      <c r="AK10413" s="20"/>
      <c r="BS10413" s="10"/>
      <c r="DJ10413" s="20"/>
    </row>
    <row r="10414" spans="26:114" s="4" customFormat="1">
      <c r="Z10414" s="20"/>
      <c r="AK10414" s="20"/>
      <c r="AL10414" s="20"/>
      <c r="BS10414" s="10"/>
      <c r="DJ10414" s="20"/>
    </row>
    <row r="10415" spans="26:114" s="4" customFormat="1">
      <c r="Z10415" s="20"/>
      <c r="AK10415" s="20"/>
      <c r="BS10415" s="10"/>
      <c r="DJ10415" s="20"/>
    </row>
    <row r="10416" spans="26:114" s="4" customFormat="1">
      <c r="Z10416" s="20"/>
      <c r="AK10416" s="20"/>
      <c r="AL10416" s="20"/>
      <c r="BS10416" s="10"/>
    </row>
    <row r="10417" spans="26:114" s="4" customFormat="1">
      <c r="Z10417" s="20"/>
      <c r="AK10417" s="20"/>
      <c r="AL10417" s="20"/>
      <c r="BS10417" s="10"/>
      <c r="DJ10417" s="20"/>
    </row>
    <row r="10418" spans="26:114" s="4" customFormat="1">
      <c r="Z10418" s="20"/>
      <c r="AK10418" s="20"/>
      <c r="AL10418" s="20"/>
      <c r="BS10418" s="10"/>
      <c r="DJ10418" s="20"/>
    </row>
    <row r="10419" spans="26:114" s="4" customFormat="1">
      <c r="Z10419" s="20"/>
      <c r="AK10419" s="20"/>
      <c r="AL10419" s="20"/>
      <c r="BS10419" s="10"/>
    </row>
    <row r="10420" spans="26:114" s="4" customFormat="1">
      <c r="Z10420" s="20"/>
      <c r="AK10420" s="20"/>
      <c r="BS10420" s="10"/>
    </row>
    <row r="10421" spans="26:114" s="4" customFormat="1">
      <c r="Z10421" s="20"/>
      <c r="AK10421" s="20"/>
      <c r="AL10421" s="20"/>
      <c r="BS10421" s="10"/>
    </row>
    <row r="10422" spans="26:114" s="4" customFormat="1">
      <c r="Z10422" s="20"/>
      <c r="AK10422" s="20"/>
      <c r="BS10422" s="10"/>
      <c r="DJ10422" s="20"/>
    </row>
    <row r="10423" spans="26:114" s="4" customFormat="1">
      <c r="Z10423" s="20"/>
      <c r="AK10423" s="20"/>
      <c r="AL10423" s="20"/>
      <c r="BS10423" s="10"/>
    </row>
    <row r="10424" spans="26:114" s="4" customFormat="1">
      <c r="Z10424" s="20"/>
      <c r="AK10424" s="20"/>
      <c r="BS10424" s="10"/>
    </row>
    <row r="10425" spans="26:114" s="4" customFormat="1">
      <c r="Z10425" s="20"/>
      <c r="AK10425" s="20"/>
      <c r="AL10425" s="20"/>
      <c r="BS10425" s="10"/>
    </row>
    <row r="10426" spans="26:114" s="4" customFormat="1">
      <c r="Z10426" s="20"/>
      <c r="AK10426" s="20"/>
      <c r="BS10426" s="10"/>
    </row>
    <row r="10427" spans="26:114" s="4" customFormat="1">
      <c r="Z10427" s="20"/>
      <c r="AK10427" s="20"/>
      <c r="AL10427" s="20"/>
      <c r="BS10427" s="10"/>
    </row>
    <row r="10428" spans="26:114" s="4" customFormat="1">
      <c r="Z10428" s="20"/>
      <c r="AK10428" s="20"/>
      <c r="AL10428" s="20"/>
      <c r="BS10428" s="10"/>
    </row>
    <row r="10429" spans="26:114" s="4" customFormat="1">
      <c r="Z10429" s="20"/>
      <c r="AK10429" s="20"/>
      <c r="AL10429" s="20"/>
      <c r="BS10429" s="10"/>
    </row>
    <row r="10430" spans="26:114" s="4" customFormat="1">
      <c r="Z10430" s="20"/>
      <c r="AK10430" s="20"/>
      <c r="AL10430" s="20"/>
      <c r="BS10430" s="10"/>
    </row>
    <row r="10431" spans="26:114" s="4" customFormat="1">
      <c r="Z10431" s="20"/>
      <c r="AK10431" s="20"/>
      <c r="BS10431" s="10"/>
      <c r="DJ10431" s="20"/>
    </row>
    <row r="10432" spans="26:114" s="4" customFormat="1">
      <c r="Z10432" s="20"/>
      <c r="AK10432" s="20"/>
      <c r="BS10432" s="10"/>
    </row>
    <row r="10433" spans="26:114" s="4" customFormat="1">
      <c r="Z10433" s="20"/>
      <c r="AK10433" s="20"/>
      <c r="BS10433" s="10"/>
    </row>
    <row r="10434" spans="26:114" s="4" customFormat="1">
      <c r="Z10434" s="20"/>
      <c r="AK10434" s="20"/>
      <c r="AL10434" s="20"/>
      <c r="BS10434" s="10"/>
    </row>
    <row r="10435" spans="26:114" s="4" customFormat="1">
      <c r="Z10435" s="20"/>
      <c r="AK10435" s="20"/>
      <c r="AL10435" s="20"/>
      <c r="BS10435" s="10"/>
    </row>
    <row r="10436" spans="26:114" s="4" customFormat="1">
      <c r="Z10436" s="20"/>
      <c r="AK10436" s="20"/>
      <c r="AL10436" s="20"/>
      <c r="BS10436" s="10"/>
    </row>
    <row r="10437" spans="26:114" s="4" customFormat="1">
      <c r="Z10437" s="20"/>
      <c r="AK10437" s="20"/>
      <c r="AL10437" s="20"/>
      <c r="BS10437" s="10"/>
    </row>
    <row r="10438" spans="26:114" s="4" customFormat="1">
      <c r="Z10438" s="20"/>
      <c r="AK10438" s="20"/>
      <c r="BS10438" s="10"/>
      <c r="DJ10438" s="20"/>
    </row>
    <row r="10439" spans="26:114" s="4" customFormat="1">
      <c r="Z10439" s="20"/>
      <c r="AK10439" s="20"/>
      <c r="AL10439" s="20"/>
      <c r="BS10439" s="10"/>
      <c r="DJ10439" s="20"/>
    </row>
    <row r="10440" spans="26:114" s="4" customFormat="1">
      <c r="Z10440" s="20"/>
      <c r="AK10440" s="20"/>
      <c r="BS10440" s="10"/>
    </row>
    <row r="10441" spans="26:114" s="4" customFormat="1">
      <c r="Z10441" s="20"/>
      <c r="AK10441" s="20"/>
      <c r="AL10441" s="20"/>
      <c r="BS10441" s="10"/>
    </row>
    <row r="10442" spans="26:114" s="4" customFormat="1">
      <c r="Z10442" s="20"/>
      <c r="AK10442" s="20"/>
      <c r="AL10442" s="20"/>
      <c r="BS10442" s="10"/>
    </row>
    <row r="10443" spans="26:114" s="4" customFormat="1">
      <c r="Z10443" s="20"/>
      <c r="AK10443" s="20"/>
      <c r="AL10443" s="20"/>
      <c r="BS10443" s="10"/>
    </row>
    <row r="10444" spans="26:114" s="4" customFormat="1">
      <c r="Z10444" s="20"/>
      <c r="AK10444" s="20"/>
      <c r="AL10444" s="20"/>
      <c r="BS10444" s="10"/>
    </row>
    <row r="10445" spans="26:114" s="4" customFormat="1">
      <c r="Z10445" s="20"/>
      <c r="AK10445" s="20"/>
      <c r="BS10445" s="10"/>
    </row>
    <row r="10446" spans="26:114" s="4" customFormat="1">
      <c r="Z10446" s="20"/>
      <c r="AK10446" s="20"/>
      <c r="AL10446" s="20"/>
      <c r="BS10446" s="10"/>
    </row>
    <row r="10447" spans="26:114" s="4" customFormat="1">
      <c r="Z10447" s="20"/>
      <c r="AK10447" s="20"/>
      <c r="AL10447" s="20"/>
      <c r="BS10447" s="10"/>
      <c r="DJ10447" s="20"/>
    </row>
    <row r="10448" spans="26:114" s="4" customFormat="1">
      <c r="Z10448" s="20"/>
      <c r="AK10448" s="20"/>
      <c r="BS10448" s="10"/>
    </row>
    <row r="10449" spans="26:114" s="4" customFormat="1">
      <c r="Z10449" s="20"/>
      <c r="AK10449" s="20"/>
      <c r="BS10449" s="10"/>
    </row>
    <row r="10450" spans="26:114" s="4" customFormat="1">
      <c r="Z10450" s="20"/>
      <c r="AK10450" s="20"/>
      <c r="BS10450" s="10"/>
    </row>
    <row r="10451" spans="26:114" s="4" customFormat="1">
      <c r="Z10451" s="20"/>
      <c r="AK10451" s="20"/>
      <c r="AL10451" s="20"/>
      <c r="BS10451" s="10"/>
    </row>
    <row r="10452" spans="26:114" s="4" customFormat="1">
      <c r="Z10452" s="20"/>
      <c r="AK10452" s="20"/>
      <c r="AL10452" s="20"/>
      <c r="BS10452" s="10"/>
    </row>
    <row r="10453" spans="26:114" s="4" customFormat="1">
      <c r="Z10453" s="20"/>
      <c r="AK10453" s="20"/>
      <c r="BS10453" s="10"/>
    </row>
    <row r="10454" spans="26:114" s="4" customFormat="1">
      <c r="Z10454" s="20"/>
      <c r="AK10454" s="20"/>
      <c r="AL10454" s="20"/>
      <c r="BS10454" s="10"/>
      <c r="DJ10454" s="20"/>
    </row>
    <row r="10455" spans="26:114" s="4" customFormat="1">
      <c r="Z10455" s="20"/>
      <c r="AK10455" s="20"/>
      <c r="AL10455" s="20"/>
      <c r="BS10455" s="10"/>
      <c r="DJ10455" s="20"/>
    </row>
    <row r="10456" spans="26:114" s="4" customFormat="1">
      <c r="Z10456" s="20"/>
      <c r="AK10456" s="20"/>
      <c r="AL10456" s="20"/>
      <c r="BS10456" s="10"/>
      <c r="DJ10456" s="20"/>
    </row>
    <row r="10457" spans="26:114" s="4" customFormat="1">
      <c r="Z10457" s="20"/>
      <c r="AK10457" s="20"/>
      <c r="AL10457" s="20"/>
      <c r="BS10457" s="10"/>
    </row>
    <row r="10458" spans="26:114" s="4" customFormat="1">
      <c r="Z10458" s="20"/>
      <c r="AK10458" s="20"/>
      <c r="AL10458" s="20"/>
      <c r="BS10458" s="10"/>
      <c r="DJ10458" s="20"/>
    </row>
    <row r="10459" spans="26:114" s="4" customFormat="1">
      <c r="Z10459" s="20"/>
      <c r="AK10459" s="20"/>
      <c r="BS10459" s="10"/>
      <c r="DJ10459" s="20"/>
    </row>
    <row r="10460" spans="26:114" s="4" customFormat="1">
      <c r="Z10460" s="20"/>
      <c r="AK10460" s="20"/>
      <c r="AL10460" s="20"/>
      <c r="BS10460" s="10"/>
    </row>
    <row r="10461" spans="26:114" s="4" customFormat="1">
      <c r="Z10461" s="20"/>
      <c r="AK10461" s="20"/>
      <c r="BS10461" s="10"/>
      <c r="DJ10461" s="20"/>
    </row>
    <row r="10462" spans="26:114" s="4" customFormat="1">
      <c r="Z10462" s="20"/>
      <c r="AK10462" s="20"/>
      <c r="AL10462" s="20"/>
      <c r="BS10462" s="10"/>
    </row>
    <row r="10463" spans="26:114" s="4" customFormat="1">
      <c r="Z10463" s="20"/>
      <c r="AK10463" s="20"/>
      <c r="AL10463" s="20"/>
      <c r="BS10463" s="10"/>
    </row>
    <row r="10464" spans="26:114" s="4" customFormat="1">
      <c r="Z10464" s="20"/>
      <c r="AK10464" s="20"/>
      <c r="AL10464" s="20"/>
      <c r="BS10464" s="10"/>
    </row>
    <row r="10465" spans="26:114" s="4" customFormat="1">
      <c r="Z10465" s="20"/>
      <c r="AK10465" s="20"/>
      <c r="BS10465" s="10"/>
    </row>
    <row r="10466" spans="26:114" s="4" customFormat="1">
      <c r="Z10466" s="20"/>
      <c r="AK10466" s="20"/>
      <c r="AL10466" s="20"/>
      <c r="BS10466" s="10"/>
    </row>
    <row r="10467" spans="26:114" s="4" customFormat="1">
      <c r="Z10467" s="20"/>
      <c r="AK10467" s="20"/>
      <c r="AL10467" s="20"/>
      <c r="BS10467" s="10"/>
    </row>
    <row r="10468" spans="26:114" s="4" customFormat="1">
      <c r="Z10468" s="20"/>
      <c r="AK10468" s="20"/>
      <c r="AL10468" s="20"/>
      <c r="BS10468" s="10"/>
    </row>
    <row r="10469" spans="26:114" s="4" customFormat="1">
      <c r="Z10469" s="20"/>
      <c r="AK10469" s="20"/>
      <c r="AL10469" s="20"/>
      <c r="BS10469" s="10"/>
    </row>
    <row r="10470" spans="26:114" s="4" customFormat="1">
      <c r="Z10470" s="20"/>
      <c r="AK10470" s="20"/>
      <c r="AL10470" s="20"/>
      <c r="BS10470" s="10"/>
    </row>
    <row r="10471" spans="26:114" s="4" customFormat="1">
      <c r="Z10471" s="20"/>
      <c r="AK10471" s="20"/>
      <c r="BS10471" s="10"/>
    </row>
    <row r="10472" spans="26:114" s="4" customFormat="1">
      <c r="Z10472" s="20"/>
      <c r="AK10472" s="20"/>
      <c r="BS10472" s="10"/>
      <c r="DJ10472" s="20"/>
    </row>
    <row r="10473" spans="26:114" s="4" customFormat="1">
      <c r="Z10473" s="20"/>
      <c r="AK10473" s="20"/>
      <c r="AL10473" s="20"/>
      <c r="BS10473" s="10"/>
    </row>
    <row r="10474" spans="26:114" s="4" customFormat="1">
      <c r="Z10474" s="20"/>
      <c r="AK10474" s="20"/>
      <c r="BS10474" s="10"/>
      <c r="DJ10474" s="20"/>
    </row>
    <row r="10475" spans="26:114" s="4" customFormat="1">
      <c r="Z10475" s="20"/>
      <c r="AK10475" s="20"/>
      <c r="AL10475" s="20"/>
      <c r="BS10475" s="10"/>
    </row>
    <row r="10476" spans="26:114" s="4" customFormat="1">
      <c r="Z10476" s="20"/>
      <c r="AK10476" s="20"/>
      <c r="BS10476" s="10"/>
      <c r="DJ10476" s="20"/>
    </row>
    <row r="10477" spans="26:114" s="4" customFormat="1">
      <c r="Z10477" s="20"/>
      <c r="AK10477" s="20"/>
      <c r="AL10477" s="20"/>
      <c r="BS10477" s="10"/>
      <c r="DJ10477" s="20"/>
    </row>
    <row r="10478" spans="26:114" s="4" customFormat="1">
      <c r="Z10478" s="20"/>
      <c r="AK10478" s="20"/>
      <c r="AL10478" s="20"/>
      <c r="BS10478" s="10"/>
    </row>
    <row r="10479" spans="26:114" s="4" customFormat="1">
      <c r="Z10479" s="20"/>
      <c r="AK10479" s="20"/>
      <c r="AL10479" s="20"/>
      <c r="BS10479" s="10"/>
      <c r="DJ10479" s="20"/>
    </row>
    <row r="10480" spans="26:114" s="4" customFormat="1">
      <c r="Z10480" s="20"/>
      <c r="AK10480" s="20"/>
      <c r="BS10480" s="10"/>
    </row>
    <row r="10481" spans="26:114" s="4" customFormat="1">
      <c r="Z10481" s="20"/>
      <c r="AK10481" s="20"/>
      <c r="BS10481" s="10"/>
    </row>
    <row r="10482" spans="26:114" s="4" customFormat="1">
      <c r="Z10482" s="20"/>
      <c r="AK10482" s="20"/>
      <c r="AL10482" s="20"/>
      <c r="BS10482" s="10"/>
      <c r="DJ10482" s="20"/>
    </row>
    <row r="10483" spans="26:114" s="4" customFormat="1">
      <c r="Z10483" s="20"/>
      <c r="AK10483" s="20"/>
      <c r="BS10483" s="10"/>
    </row>
    <row r="10484" spans="26:114" s="4" customFormat="1">
      <c r="Z10484" s="20"/>
      <c r="AK10484" s="20"/>
      <c r="AL10484" s="20"/>
      <c r="BS10484" s="10"/>
    </row>
    <row r="10485" spans="26:114" s="4" customFormat="1">
      <c r="Z10485" s="20"/>
      <c r="AK10485" s="20"/>
      <c r="BS10485" s="10"/>
      <c r="DJ10485" s="20"/>
    </row>
    <row r="10486" spans="26:114" s="4" customFormat="1">
      <c r="Z10486" s="20"/>
      <c r="AK10486" s="20"/>
      <c r="AL10486" s="20"/>
      <c r="BS10486" s="10"/>
    </row>
    <row r="10487" spans="26:114" s="4" customFormat="1">
      <c r="Z10487" s="20"/>
      <c r="AK10487" s="20"/>
      <c r="AL10487" s="20"/>
      <c r="BS10487" s="10"/>
      <c r="DJ10487" s="20"/>
    </row>
    <row r="10488" spans="26:114" s="4" customFormat="1">
      <c r="Z10488" s="20"/>
      <c r="AK10488" s="20"/>
      <c r="BS10488" s="10"/>
    </row>
    <row r="10489" spans="26:114" s="4" customFormat="1">
      <c r="Z10489" s="20"/>
      <c r="AK10489" s="20"/>
      <c r="AL10489" s="20"/>
      <c r="BS10489" s="10"/>
      <c r="DJ10489" s="20"/>
    </row>
    <row r="10490" spans="26:114" s="4" customFormat="1">
      <c r="Z10490" s="20"/>
      <c r="AK10490" s="20"/>
      <c r="AL10490" s="20"/>
      <c r="BS10490" s="10"/>
    </row>
    <row r="10491" spans="26:114" s="4" customFormat="1">
      <c r="Z10491" s="20"/>
      <c r="AK10491" s="20"/>
      <c r="AL10491" s="20"/>
      <c r="BS10491" s="10"/>
      <c r="DJ10491" s="20"/>
    </row>
    <row r="10492" spans="26:114" s="4" customFormat="1">
      <c r="Z10492" s="20"/>
      <c r="AK10492" s="20"/>
      <c r="AL10492" s="20"/>
      <c r="BS10492" s="10"/>
      <c r="DJ10492" s="20"/>
    </row>
    <row r="10493" spans="26:114" s="4" customFormat="1">
      <c r="Z10493" s="20"/>
      <c r="AK10493" s="20"/>
      <c r="AL10493" s="20"/>
      <c r="BS10493" s="10"/>
    </row>
    <row r="10494" spans="26:114" s="4" customFormat="1">
      <c r="Z10494" s="20"/>
      <c r="AK10494" s="20"/>
      <c r="BS10494" s="10"/>
      <c r="DJ10494" s="20"/>
    </row>
    <row r="10495" spans="26:114" s="4" customFormat="1">
      <c r="Z10495" s="20"/>
      <c r="AK10495" s="20"/>
      <c r="BS10495" s="10"/>
    </row>
    <row r="10496" spans="26:114" s="4" customFormat="1">
      <c r="Z10496" s="20"/>
      <c r="AK10496" s="20"/>
      <c r="AL10496" s="20"/>
      <c r="BS10496" s="10"/>
    </row>
    <row r="10497" spans="26:114" s="4" customFormat="1">
      <c r="Z10497" s="20"/>
      <c r="AK10497" s="20"/>
      <c r="AL10497" s="20"/>
      <c r="BS10497" s="10"/>
      <c r="DJ10497" s="20"/>
    </row>
    <row r="10498" spans="26:114" s="4" customFormat="1">
      <c r="Z10498" s="20"/>
      <c r="AK10498" s="20"/>
      <c r="AL10498" s="20"/>
      <c r="BS10498" s="10"/>
    </row>
    <row r="10499" spans="26:114" s="4" customFormat="1">
      <c r="Z10499" s="20"/>
      <c r="AK10499" s="20"/>
      <c r="AL10499" s="20"/>
      <c r="BS10499" s="10"/>
    </row>
    <row r="10500" spans="26:114" s="4" customFormat="1">
      <c r="Z10500" s="20"/>
      <c r="AK10500" s="20"/>
      <c r="AL10500" s="20"/>
      <c r="BS10500" s="10"/>
      <c r="DJ10500" s="20"/>
    </row>
    <row r="10501" spans="26:114" s="4" customFormat="1">
      <c r="Z10501" s="20"/>
      <c r="AK10501" s="20"/>
      <c r="AL10501" s="20"/>
      <c r="BS10501" s="10"/>
    </row>
    <row r="10502" spans="26:114" s="4" customFormat="1">
      <c r="Z10502" s="20"/>
      <c r="AK10502" s="20"/>
      <c r="AL10502" s="20"/>
      <c r="BS10502" s="10"/>
      <c r="DJ10502" s="20"/>
    </row>
    <row r="10503" spans="26:114" s="4" customFormat="1">
      <c r="Z10503" s="20"/>
      <c r="AK10503" s="20"/>
      <c r="AL10503" s="20"/>
      <c r="BS10503" s="10"/>
      <c r="DJ10503" s="20"/>
    </row>
    <row r="10504" spans="26:114" s="4" customFormat="1">
      <c r="Z10504" s="20"/>
      <c r="AK10504" s="20"/>
      <c r="AL10504" s="20"/>
      <c r="BS10504" s="10"/>
    </row>
    <row r="10505" spans="26:114" s="4" customFormat="1">
      <c r="Z10505" s="20"/>
      <c r="AK10505" s="20"/>
      <c r="AL10505" s="20"/>
      <c r="BS10505" s="10"/>
      <c r="DJ10505" s="20"/>
    </row>
    <row r="10506" spans="26:114" s="4" customFormat="1">
      <c r="Z10506" s="20"/>
      <c r="AK10506" s="20"/>
      <c r="BS10506" s="10"/>
      <c r="DJ10506" s="20"/>
    </row>
    <row r="10507" spans="26:114" s="4" customFormat="1">
      <c r="Z10507" s="20"/>
      <c r="AK10507" s="20"/>
      <c r="BS10507" s="10"/>
    </row>
    <row r="10508" spans="26:114" s="4" customFormat="1">
      <c r="Z10508" s="20"/>
      <c r="AK10508" s="20"/>
      <c r="BS10508" s="10"/>
    </row>
    <row r="10509" spans="26:114" s="4" customFormat="1">
      <c r="Z10509" s="20"/>
      <c r="AK10509" s="20"/>
      <c r="AL10509" s="20"/>
      <c r="BS10509" s="10"/>
    </row>
    <row r="10510" spans="26:114" s="4" customFormat="1">
      <c r="Z10510" s="20"/>
      <c r="AK10510" s="20"/>
      <c r="BS10510" s="10"/>
    </row>
    <row r="10511" spans="26:114" s="4" customFormat="1">
      <c r="Z10511" s="20"/>
      <c r="AK10511" s="20"/>
      <c r="AL10511" s="20"/>
      <c r="BS10511" s="10"/>
    </row>
    <row r="10512" spans="26:114" s="4" customFormat="1">
      <c r="Z10512" s="20"/>
      <c r="AK10512" s="20"/>
      <c r="AL10512" s="20"/>
      <c r="BS10512" s="10"/>
    </row>
    <row r="10513" spans="26:114" s="4" customFormat="1">
      <c r="Z10513" s="20"/>
      <c r="AK10513" s="20"/>
      <c r="AL10513" s="20"/>
      <c r="BS10513" s="10"/>
      <c r="DJ10513" s="20"/>
    </row>
    <row r="10514" spans="26:114" s="4" customFormat="1">
      <c r="Z10514" s="20"/>
      <c r="AK10514" s="20"/>
      <c r="AL10514" s="20"/>
      <c r="BS10514" s="10"/>
    </row>
    <row r="10515" spans="26:114" s="4" customFormat="1">
      <c r="Z10515" s="20"/>
      <c r="AK10515" s="20"/>
      <c r="AL10515" s="20"/>
      <c r="BS10515" s="10"/>
    </row>
    <row r="10516" spans="26:114" s="4" customFormat="1">
      <c r="Z10516" s="20"/>
      <c r="AK10516" s="20"/>
      <c r="AL10516" s="20"/>
      <c r="BS10516" s="10"/>
      <c r="DJ10516" s="20"/>
    </row>
    <row r="10517" spans="26:114" s="4" customFormat="1">
      <c r="Z10517" s="20"/>
      <c r="AK10517" s="20"/>
      <c r="AL10517" s="20"/>
      <c r="BS10517" s="10"/>
    </row>
    <row r="10518" spans="26:114" s="4" customFormat="1">
      <c r="Z10518" s="20"/>
      <c r="AK10518" s="20"/>
      <c r="AL10518" s="20"/>
      <c r="BS10518" s="10"/>
      <c r="DJ10518" s="20"/>
    </row>
    <row r="10519" spans="26:114" s="4" customFormat="1">
      <c r="Z10519" s="20"/>
      <c r="AK10519" s="20"/>
      <c r="AL10519" s="20"/>
      <c r="BS10519" s="10"/>
    </row>
    <row r="10520" spans="26:114" s="4" customFormat="1">
      <c r="Z10520" s="20"/>
      <c r="AK10520" s="20"/>
      <c r="BS10520" s="10"/>
    </row>
    <row r="10521" spans="26:114" s="4" customFormat="1">
      <c r="Z10521" s="20"/>
      <c r="AK10521" s="20"/>
      <c r="AL10521" s="20"/>
      <c r="BS10521" s="10"/>
    </row>
    <row r="10522" spans="26:114" s="4" customFormat="1">
      <c r="Z10522" s="20"/>
      <c r="AK10522" s="20"/>
      <c r="AL10522" s="20"/>
      <c r="BS10522" s="10"/>
    </row>
    <row r="10523" spans="26:114" s="4" customFormat="1">
      <c r="Z10523" s="20"/>
      <c r="AK10523" s="20"/>
      <c r="AL10523" s="20"/>
      <c r="BS10523" s="10"/>
      <c r="DJ10523" s="20"/>
    </row>
    <row r="10524" spans="26:114" s="4" customFormat="1">
      <c r="Z10524" s="20"/>
      <c r="AK10524" s="20"/>
      <c r="AL10524" s="20"/>
      <c r="BS10524" s="10"/>
      <c r="DJ10524" s="20"/>
    </row>
    <row r="10525" spans="26:114" s="4" customFormat="1">
      <c r="Z10525" s="20"/>
      <c r="AK10525" s="20"/>
      <c r="BS10525" s="10"/>
    </row>
    <row r="10526" spans="26:114" s="4" customFormat="1">
      <c r="Z10526" s="20"/>
      <c r="AK10526" s="20"/>
      <c r="BS10526" s="10"/>
    </row>
    <row r="10527" spans="26:114" s="4" customFormat="1">
      <c r="Z10527" s="20"/>
      <c r="AK10527" s="20"/>
      <c r="BS10527" s="10"/>
    </row>
    <row r="10528" spans="26:114" s="4" customFormat="1">
      <c r="Z10528" s="20"/>
      <c r="AK10528" s="20"/>
      <c r="BS10528" s="10"/>
    </row>
    <row r="10529" spans="26:114" s="4" customFormat="1">
      <c r="Z10529" s="20"/>
      <c r="AK10529" s="20"/>
      <c r="BS10529" s="10"/>
    </row>
    <row r="10530" spans="26:114" s="4" customFormat="1">
      <c r="Z10530" s="20"/>
      <c r="AK10530" s="20"/>
      <c r="AL10530" s="20"/>
      <c r="BS10530" s="10"/>
      <c r="DJ10530" s="20"/>
    </row>
    <row r="10531" spans="26:114" s="4" customFormat="1">
      <c r="Z10531" s="20"/>
      <c r="AK10531" s="20"/>
      <c r="AL10531" s="20"/>
      <c r="BS10531" s="10"/>
    </row>
    <row r="10532" spans="26:114" s="4" customFormat="1">
      <c r="Z10532" s="20"/>
      <c r="AK10532" s="20"/>
      <c r="BS10532" s="10"/>
      <c r="DJ10532" s="20"/>
    </row>
    <row r="10533" spans="26:114" s="4" customFormat="1">
      <c r="Z10533" s="20"/>
      <c r="AK10533" s="20"/>
      <c r="AL10533" s="20"/>
      <c r="BS10533" s="10"/>
    </row>
    <row r="10534" spans="26:114" s="4" customFormat="1">
      <c r="Z10534" s="20"/>
      <c r="AK10534" s="20"/>
      <c r="BS10534" s="10"/>
    </row>
    <row r="10535" spans="26:114" s="4" customFormat="1">
      <c r="Z10535" s="20"/>
      <c r="AK10535" s="20"/>
      <c r="AL10535" s="20"/>
      <c r="BS10535" s="10"/>
    </row>
    <row r="10536" spans="26:114" s="4" customFormat="1">
      <c r="Z10536" s="20"/>
      <c r="AK10536" s="20"/>
      <c r="BS10536" s="10"/>
      <c r="DJ10536" s="20"/>
    </row>
    <row r="10537" spans="26:114" s="4" customFormat="1">
      <c r="Z10537" s="20"/>
      <c r="AK10537" s="20"/>
      <c r="BS10537" s="10"/>
    </row>
    <row r="10538" spans="26:114" s="4" customFormat="1">
      <c r="Z10538" s="20"/>
      <c r="AK10538" s="20"/>
      <c r="AL10538" s="20"/>
      <c r="BS10538" s="10"/>
    </row>
    <row r="10539" spans="26:114" s="4" customFormat="1">
      <c r="Z10539" s="20"/>
      <c r="AK10539" s="20"/>
      <c r="BS10539" s="10"/>
    </row>
    <row r="10540" spans="26:114" s="4" customFormat="1">
      <c r="Z10540" s="20"/>
      <c r="AK10540" s="20"/>
      <c r="AL10540" s="20"/>
      <c r="BS10540" s="10"/>
    </row>
    <row r="10541" spans="26:114" s="4" customFormat="1">
      <c r="Z10541" s="20"/>
      <c r="AK10541" s="20"/>
      <c r="AL10541" s="20"/>
      <c r="BS10541" s="10"/>
    </row>
    <row r="10542" spans="26:114" s="4" customFormat="1">
      <c r="Z10542" s="20"/>
      <c r="AK10542" s="20"/>
      <c r="AL10542" s="20"/>
      <c r="BS10542" s="10"/>
    </row>
    <row r="10543" spans="26:114" s="4" customFormat="1">
      <c r="Z10543" s="20"/>
      <c r="AK10543" s="20"/>
      <c r="AL10543" s="20"/>
      <c r="BS10543" s="10"/>
    </row>
    <row r="10544" spans="26:114" s="4" customFormat="1">
      <c r="Z10544" s="20"/>
      <c r="AK10544" s="20"/>
      <c r="AL10544" s="20"/>
      <c r="BS10544" s="10"/>
    </row>
    <row r="10545" spans="26:114" s="4" customFormat="1">
      <c r="Z10545" s="20"/>
      <c r="AK10545" s="20"/>
      <c r="AL10545" s="20"/>
      <c r="BS10545" s="10"/>
      <c r="DJ10545" s="20"/>
    </row>
    <row r="10546" spans="26:114" s="4" customFormat="1">
      <c r="Z10546" s="20"/>
      <c r="AK10546" s="20"/>
      <c r="BS10546" s="10"/>
      <c r="DJ10546" s="20"/>
    </row>
    <row r="10547" spans="26:114" s="4" customFormat="1">
      <c r="Z10547" s="20"/>
      <c r="AK10547" s="20"/>
      <c r="AL10547" s="20"/>
      <c r="BS10547" s="10"/>
    </row>
    <row r="10548" spans="26:114" s="4" customFormat="1">
      <c r="Z10548" s="20"/>
      <c r="AK10548" s="20"/>
      <c r="AL10548" s="20"/>
      <c r="BS10548" s="10"/>
    </row>
    <row r="10549" spans="26:114" s="4" customFormat="1">
      <c r="Z10549" s="20"/>
      <c r="AK10549" s="20"/>
      <c r="BS10549" s="10"/>
    </row>
    <row r="10550" spans="26:114" s="4" customFormat="1">
      <c r="Z10550" s="20"/>
      <c r="AK10550" s="20"/>
      <c r="BS10550" s="10"/>
    </row>
    <row r="10551" spans="26:114" s="4" customFormat="1">
      <c r="Z10551" s="20"/>
      <c r="AK10551" s="20"/>
      <c r="AL10551" s="20"/>
      <c r="BS10551" s="10"/>
      <c r="DJ10551" s="20"/>
    </row>
    <row r="10552" spans="26:114" s="4" customFormat="1">
      <c r="Z10552" s="20"/>
      <c r="AK10552" s="20"/>
      <c r="BS10552" s="10"/>
      <c r="DJ10552" s="20"/>
    </row>
    <row r="10553" spans="26:114" s="4" customFormat="1">
      <c r="Z10553" s="20"/>
      <c r="AK10553" s="20"/>
      <c r="BS10553" s="10"/>
    </row>
    <row r="10554" spans="26:114" s="4" customFormat="1">
      <c r="Z10554" s="20"/>
      <c r="AK10554" s="20"/>
      <c r="BS10554" s="10"/>
      <c r="DJ10554" s="20"/>
    </row>
    <row r="10555" spans="26:114" s="4" customFormat="1">
      <c r="Z10555" s="20"/>
      <c r="AK10555" s="20"/>
      <c r="BS10555" s="10"/>
      <c r="DJ10555" s="20"/>
    </row>
    <row r="10556" spans="26:114" s="4" customFormat="1">
      <c r="Z10556" s="20"/>
      <c r="AK10556" s="20"/>
      <c r="AL10556" s="20"/>
      <c r="BS10556" s="10"/>
      <c r="DJ10556" s="20"/>
    </row>
    <row r="10557" spans="26:114" s="4" customFormat="1">
      <c r="Z10557" s="20"/>
      <c r="AK10557" s="20"/>
      <c r="BS10557" s="10"/>
      <c r="DJ10557" s="20"/>
    </row>
    <row r="10558" spans="26:114" s="4" customFormat="1">
      <c r="Z10558" s="20"/>
      <c r="AK10558" s="20"/>
      <c r="AL10558" s="20"/>
      <c r="BS10558" s="10"/>
      <c r="DJ10558" s="20"/>
    </row>
    <row r="10559" spans="26:114" s="4" customFormat="1">
      <c r="Z10559" s="20"/>
      <c r="AK10559" s="20"/>
      <c r="AL10559" s="20"/>
      <c r="BS10559" s="10"/>
    </row>
    <row r="10560" spans="26:114" s="4" customFormat="1">
      <c r="Z10560" s="20"/>
      <c r="AK10560" s="20"/>
      <c r="AL10560" s="20"/>
      <c r="BS10560" s="10"/>
    </row>
    <row r="10561" spans="26:114" s="4" customFormat="1">
      <c r="Z10561" s="20"/>
      <c r="AK10561" s="20"/>
      <c r="AL10561" s="20"/>
      <c r="BS10561" s="10"/>
    </row>
    <row r="10562" spans="26:114" s="4" customFormat="1">
      <c r="Z10562" s="20"/>
      <c r="AK10562" s="20"/>
      <c r="AL10562" s="20"/>
      <c r="BS10562" s="10"/>
    </row>
    <row r="10563" spans="26:114" s="4" customFormat="1">
      <c r="Z10563" s="20"/>
      <c r="AK10563" s="20"/>
      <c r="AL10563" s="20"/>
      <c r="BS10563" s="10"/>
      <c r="DJ10563" s="20"/>
    </row>
    <row r="10564" spans="26:114" s="4" customFormat="1">
      <c r="Z10564" s="20"/>
      <c r="AK10564" s="20"/>
      <c r="AL10564" s="20"/>
      <c r="BS10564" s="10"/>
    </row>
    <row r="10565" spans="26:114" s="4" customFormat="1">
      <c r="Z10565" s="20"/>
      <c r="AK10565" s="20"/>
      <c r="AL10565" s="20"/>
      <c r="BS10565" s="10"/>
    </row>
    <row r="10566" spans="26:114" s="4" customFormat="1">
      <c r="Z10566" s="20"/>
      <c r="AK10566" s="20"/>
      <c r="BS10566" s="10"/>
      <c r="DJ10566" s="20"/>
    </row>
    <row r="10567" spans="26:114" s="4" customFormat="1">
      <c r="Z10567" s="20"/>
      <c r="AK10567" s="20"/>
      <c r="AL10567" s="20"/>
      <c r="BS10567" s="10"/>
      <c r="DJ10567" s="20"/>
    </row>
    <row r="10568" spans="26:114" s="4" customFormat="1">
      <c r="Z10568" s="20"/>
      <c r="AK10568" s="20"/>
      <c r="BS10568" s="10"/>
    </row>
    <row r="10569" spans="26:114" s="4" customFormat="1">
      <c r="Z10569" s="20"/>
      <c r="AK10569" s="20"/>
      <c r="AL10569" s="20"/>
      <c r="BS10569" s="10"/>
    </row>
    <row r="10570" spans="26:114" s="4" customFormat="1">
      <c r="Z10570" s="20"/>
      <c r="AK10570" s="20"/>
      <c r="AL10570" s="20"/>
      <c r="BS10570" s="10"/>
    </row>
    <row r="10571" spans="26:114" s="4" customFormat="1">
      <c r="Z10571" s="20"/>
      <c r="AK10571" s="20"/>
      <c r="BS10571" s="10"/>
    </row>
    <row r="10572" spans="26:114" s="4" customFormat="1">
      <c r="Z10572" s="20"/>
      <c r="AK10572" s="20"/>
      <c r="BS10572" s="10"/>
    </row>
    <row r="10573" spans="26:114" s="4" customFormat="1">
      <c r="Z10573" s="20"/>
      <c r="AK10573" s="20"/>
      <c r="AL10573" s="20"/>
      <c r="BS10573" s="10"/>
    </row>
    <row r="10574" spans="26:114" s="4" customFormat="1">
      <c r="Z10574" s="20"/>
      <c r="AK10574" s="20"/>
      <c r="AL10574" s="20"/>
      <c r="BS10574" s="10"/>
    </row>
    <row r="10575" spans="26:114" s="4" customFormat="1">
      <c r="Z10575" s="20"/>
      <c r="AK10575" s="20"/>
      <c r="AL10575" s="20"/>
      <c r="BS10575" s="10"/>
    </row>
    <row r="10576" spans="26:114" s="4" customFormat="1">
      <c r="Z10576" s="20"/>
      <c r="AK10576" s="20"/>
      <c r="BS10576" s="10"/>
    </row>
    <row r="10577" spans="26:71" s="4" customFormat="1">
      <c r="Z10577" s="20"/>
      <c r="AK10577" s="20"/>
      <c r="AL10577" s="20"/>
      <c r="BS10577" s="10"/>
    </row>
    <row r="10578" spans="26:71" s="4" customFormat="1">
      <c r="Z10578" s="20"/>
      <c r="AK10578" s="20"/>
      <c r="AL10578" s="20"/>
      <c r="BS10578" s="10"/>
    </row>
    <row r="10579" spans="26:71" s="4" customFormat="1">
      <c r="Z10579" s="20"/>
      <c r="AK10579" s="20"/>
      <c r="BS10579" s="10"/>
    </row>
    <row r="10580" spans="26:71" s="4" customFormat="1">
      <c r="Z10580" s="20"/>
      <c r="AK10580" s="20"/>
      <c r="AL10580" s="20"/>
      <c r="BS10580" s="10"/>
    </row>
    <row r="10581" spans="26:71" s="4" customFormat="1">
      <c r="Z10581" s="20"/>
      <c r="AK10581" s="20"/>
      <c r="AL10581" s="20"/>
      <c r="BS10581" s="10"/>
    </row>
    <row r="10582" spans="26:71" s="4" customFormat="1">
      <c r="Z10582" s="20"/>
      <c r="AK10582" s="20"/>
      <c r="AL10582" s="20"/>
      <c r="BS10582" s="10"/>
    </row>
    <row r="10583" spans="26:71" s="4" customFormat="1">
      <c r="Z10583" s="20"/>
      <c r="AK10583" s="20"/>
      <c r="AL10583" s="20"/>
      <c r="BS10583" s="10"/>
    </row>
    <row r="10584" spans="26:71" s="4" customFormat="1">
      <c r="Z10584" s="20"/>
      <c r="AK10584" s="20"/>
      <c r="AL10584" s="20"/>
      <c r="BS10584" s="10"/>
    </row>
    <row r="10585" spans="26:71" s="4" customFormat="1">
      <c r="Z10585" s="20"/>
      <c r="AK10585" s="20"/>
      <c r="AL10585" s="20"/>
      <c r="BS10585" s="10"/>
    </row>
    <row r="10586" spans="26:71" s="4" customFormat="1">
      <c r="Z10586" s="20"/>
      <c r="AK10586" s="20"/>
      <c r="AL10586" s="20"/>
      <c r="BS10586" s="10"/>
    </row>
    <row r="10587" spans="26:71" s="4" customFormat="1">
      <c r="Z10587" s="20"/>
      <c r="AK10587" s="20"/>
      <c r="AL10587" s="20"/>
      <c r="BS10587" s="10"/>
    </row>
    <row r="10588" spans="26:71" s="4" customFormat="1">
      <c r="Z10588" s="20"/>
      <c r="AK10588" s="20"/>
      <c r="AL10588" s="20"/>
      <c r="BS10588" s="10"/>
    </row>
    <row r="10589" spans="26:71" s="4" customFormat="1">
      <c r="Z10589" s="20"/>
      <c r="AK10589" s="20"/>
      <c r="BS10589" s="10"/>
    </row>
    <row r="10590" spans="26:71" s="4" customFormat="1">
      <c r="Z10590" s="20"/>
      <c r="AK10590" s="20"/>
      <c r="AL10590" s="20"/>
      <c r="BS10590" s="10"/>
    </row>
    <row r="10591" spans="26:71" s="4" customFormat="1">
      <c r="Z10591" s="20"/>
      <c r="AK10591" s="20"/>
      <c r="AL10591" s="20"/>
      <c r="BS10591" s="10"/>
    </row>
    <row r="10592" spans="26:71" s="4" customFormat="1">
      <c r="Z10592" s="20"/>
      <c r="AK10592" s="20"/>
      <c r="AL10592" s="20"/>
      <c r="BS10592" s="10"/>
    </row>
    <row r="10593" spans="26:71" s="4" customFormat="1">
      <c r="Z10593" s="20"/>
      <c r="AK10593" s="20"/>
      <c r="AL10593" s="20"/>
      <c r="BS10593" s="10"/>
    </row>
    <row r="10594" spans="26:71" s="4" customFormat="1">
      <c r="Z10594" s="20"/>
      <c r="AK10594" s="20"/>
      <c r="AL10594" s="20"/>
      <c r="BS10594" s="10"/>
    </row>
    <row r="10595" spans="26:71" s="4" customFormat="1">
      <c r="Z10595" s="20"/>
      <c r="AK10595" s="20"/>
      <c r="AL10595" s="20"/>
      <c r="BS10595" s="10"/>
    </row>
    <row r="10596" spans="26:71" s="4" customFormat="1">
      <c r="Z10596" s="20"/>
      <c r="AK10596" s="20"/>
      <c r="AL10596" s="20"/>
      <c r="BS10596" s="10"/>
    </row>
    <row r="10597" spans="26:71" s="4" customFormat="1">
      <c r="Z10597" s="20"/>
      <c r="AK10597" s="20"/>
      <c r="AL10597" s="20"/>
      <c r="BS10597" s="10"/>
    </row>
    <row r="10598" spans="26:71" s="4" customFormat="1">
      <c r="Z10598" s="20"/>
      <c r="AK10598" s="20"/>
      <c r="AL10598" s="20"/>
      <c r="BS10598" s="10"/>
    </row>
    <row r="10599" spans="26:71" s="4" customFormat="1">
      <c r="Z10599" s="20"/>
      <c r="AK10599" s="20"/>
      <c r="AL10599" s="20"/>
      <c r="BS10599" s="10"/>
    </row>
    <row r="10600" spans="26:71" s="4" customFormat="1">
      <c r="Z10600" s="20"/>
      <c r="AK10600" s="20"/>
      <c r="BS10600" s="10"/>
    </row>
    <row r="10601" spans="26:71" s="4" customFormat="1">
      <c r="Z10601" s="20"/>
      <c r="AK10601" s="20"/>
      <c r="AL10601" s="20"/>
      <c r="BS10601" s="10"/>
    </row>
    <row r="10602" spans="26:71" s="4" customFormat="1">
      <c r="Z10602" s="20"/>
      <c r="AK10602" s="20"/>
      <c r="AL10602" s="20"/>
      <c r="BS10602" s="10"/>
    </row>
    <row r="10603" spans="26:71" s="4" customFormat="1">
      <c r="Z10603" s="20"/>
      <c r="AK10603" s="20"/>
      <c r="AL10603" s="20"/>
      <c r="BS10603" s="10"/>
    </row>
    <row r="10604" spans="26:71" s="4" customFormat="1">
      <c r="Z10604" s="20"/>
      <c r="AK10604" s="20"/>
      <c r="AL10604" s="20"/>
      <c r="BS10604" s="10"/>
    </row>
    <row r="10605" spans="26:71" s="4" customFormat="1">
      <c r="Z10605" s="20"/>
      <c r="AK10605" s="20"/>
      <c r="AL10605" s="20"/>
      <c r="BS10605" s="10"/>
    </row>
    <row r="10606" spans="26:71" s="4" customFormat="1">
      <c r="Z10606" s="20"/>
      <c r="AK10606" s="20"/>
      <c r="AL10606" s="20"/>
      <c r="BS10606" s="10"/>
    </row>
    <row r="10607" spans="26:71" s="4" customFormat="1">
      <c r="Z10607" s="20"/>
      <c r="AK10607" s="20"/>
      <c r="BS10607" s="10"/>
    </row>
    <row r="10608" spans="26:71" s="4" customFormat="1">
      <c r="Z10608" s="20"/>
      <c r="AK10608" s="20"/>
      <c r="BS10608" s="10"/>
    </row>
    <row r="10609" spans="26:71" s="4" customFormat="1">
      <c r="Z10609" s="20"/>
      <c r="AK10609" s="20"/>
      <c r="AL10609" s="20"/>
      <c r="BS10609" s="10"/>
    </row>
    <row r="10610" spans="26:71" s="4" customFormat="1">
      <c r="Z10610" s="20"/>
      <c r="AK10610" s="20"/>
      <c r="AL10610" s="20"/>
      <c r="BS10610" s="10"/>
    </row>
    <row r="10611" spans="26:71" s="4" customFormat="1">
      <c r="Z10611" s="20"/>
      <c r="AK10611" s="20"/>
      <c r="AL10611" s="20"/>
      <c r="BS10611" s="10"/>
    </row>
    <row r="10612" spans="26:71" s="4" customFormat="1">
      <c r="Z10612" s="20"/>
      <c r="AK10612" s="20"/>
      <c r="AL10612" s="20"/>
      <c r="BS10612" s="10"/>
    </row>
    <row r="10613" spans="26:71" s="4" customFormat="1">
      <c r="Z10613" s="20"/>
      <c r="AK10613" s="20"/>
      <c r="AL10613" s="20"/>
      <c r="BS10613" s="10"/>
    </row>
    <row r="10614" spans="26:71" s="4" customFormat="1">
      <c r="Z10614" s="20"/>
      <c r="AK10614" s="20"/>
      <c r="AL10614" s="20"/>
      <c r="BS10614" s="10"/>
    </row>
    <row r="10615" spans="26:71" s="4" customFormat="1">
      <c r="Z10615" s="20"/>
      <c r="AK10615" s="20"/>
      <c r="AL10615" s="20"/>
      <c r="BS10615" s="10"/>
    </row>
    <row r="10616" spans="26:71" s="4" customFormat="1">
      <c r="Z10616" s="20"/>
      <c r="AK10616" s="20"/>
      <c r="BS10616" s="10"/>
    </row>
    <row r="10617" spans="26:71" s="4" customFormat="1">
      <c r="Z10617" s="20"/>
      <c r="AK10617" s="20"/>
      <c r="BS10617" s="10"/>
    </row>
    <row r="10618" spans="26:71" s="4" customFormat="1">
      <c r="Z10618" s="20"/>
      <c r="AK10618" s="20"/>
      <c r="AL10618" s="20"/>
      <c r="BS10618" s="10"/>
    </row>
    <row r="10619" spans="26:71" s="4" customFormat="1">
      <c r="Z10619" s="20"/>
      <c r="AK10619" s="20"/>
      <c r="AL10619" s="20"/>
      <c r="BS10619" s="10"/>
    </row>
    <row r="10620" spans="26:71" s="4" customFormat="1">
      <c r="Z10620" s="20"/>
      <c r="AK10620" s="20"/>
      <c r="AL10620" s="20"/>
      <c r="BS10620" s="10"/>
    </row>
    <row r="10621" spans="26:71" s="4" customFormat="1">
      <c r="Z10621" s="20"/>
      <c r="AK10621" s="20"/>
      <c r="AL10621" s="20"/>
      <c r="BS10621" s="10"/>
    </row>
    <row r="10622" spans="26:71" s="4" customFormat="1">
      <c r="Z10622" s="20"/>
      <c r="AK10622" s="20"/>
      <c r="AL10622" s="20"/>
      <c r="BS10622" s="10"/>
    </row>
    <row r="10623" spans="26:71" s="4" customFormat="1">
      <c r="Z10623" s="20"/>
      <c r="AK10623" s="20"/>
      <c r="AL10623" s="20"/>
      <c r="BS10623" s="10"/>
    </row>
    <row r="10624" spans="26:71" s="4" customFormat="1">
      <c r="Z10624" s="20"/>
      <c r="AK10624" s="20"/>
      <c r="AL10624" s="20"/>
      <c r="BS10624" s="10"/>
    </row>
    <row r="10625" spans="26:71" s="4" customFormat="1">
      <c r="Z10625" s="20"/>
      <c r="AK10625" s="20"/>
      <c r="BS10625" s="10"/>
    </row>
    <row r="10626" spans="26:71" s="4" customFormat="1">
      <c r="Z10626" s="20"/>
      <c r="AK10626" s="20"/>
      <c r="BS10626" s="10"/>
    </row>
    <row r="10627" spans="26:71" s="4" customFormat="1">
      <c r="Z10627" s="20"/>
      <c r="AK10627" s="20"/>
      <c r="BS10627" s="10"/>
    </row>
    <row r="10628" spans="26:71" s="4" customFormat="1">
      <c r="Z10628" s="20"/>
      <c r="AK10628" s="20"/>
      <c r="BS10628" s="10"/>
    </row>
    <row r="10629" spans="26:71" s="4" customFormat="1">
      <c r="Z10629" s="20"/>
      <c r="AK10629" s="20"/>
      <c r="AL10629" s="20"/>
      <c r="BS10629" s="10"/>
    </row>
    <row r="10630" spans="26:71" s="4" customFormat="1">
      <c r="Z10630" s="20"/>
      <c r="AK10630" s="20"/>
      <c r="BS10630" s="10"/>
    </row>
    <row r="10631" spans="26:71" s="4" customFormat="1">
      <c r="Z10631" s="20"/>
      <c r="AK10631" s="20"/>
      <c r="BS10631" s="10"/>
    </row>
    <row r="10632" spans="26:71" s="4" customFormat="1">
      <c r="Z10632" s="20"/>
      <c r="AK10632" s="20"/>
      <c r="AL10632" s="20"/>
      <c r="BS10632" s="10"/>
    </row>
    <row r="10633" spans="26:71" s="4" customFormat="1">
      <c r="Z10633" s="20"/>
      <c r="AK10633" s="20"/>
      <c r="BS10633" s="10"/>
    </row>
    <row r="10634" spans="26:71" s="4" customFormat="1">
      <c r="Z10634" s="20"/>
      <c r="AK10634" s="20"/>
      <c r="BS10634" s="10"/>
    </row>
    <row r="10635" spans="26:71" s="4" customFormat="1">
      <c r="Z10635" s="20"/>
      <c r="AK10635" s="20"/>
      <c r="BS10635" s="10"/>
    </row>
    <row r="10636" spans="26:71" s="4" customFormat="1">
      <c r="Z10636" s="20"/>
      <c r="AK10636" s="20"/>
      <c r="BS10636" s="10"/>
    </row>
    <row r="10637" spans="26:71" s="4" customFormat="1">
      <c r="Z10637" s="20"/>
      <c r="AK10637" s="20"/>
      <c r="BS10637" s="10"/>
    </row>
    <row r="10638" spans="26:71" s="4" customFormat="1">
      <c r="Z10638" s="20"/>
      <c r="AK10638" s="20"/>
      <c r="BS10638" s="10"/>
    </row>
    <row r="10639" spans="26:71" s="4" customFormat="1">
      <c r="Z10639" s="20"/>
      <c r="AK10639" s="20"/>
      <c r="BS10639" s="10"/>
    </row>
    <row r="10640" spans="26:71" s="4" customFormat="1">
      <c r="Z10640" s="20"/>
      <c r="AK10640" s="20"/>
      <c r="BS10640" s="10"/>
    </row>
    <row r="10641" spans="26:71" s="4" customFormat="1">
      <c r="Z10641" s="20"/>
      <c r="AK10641" s="20"/>
      <c r="AL10641" s="20"/>
      <c r="BS10641" s="10"/>
    </row>
    <row r="10642" spans="26:71" s="4" customFormat="1">
      <c r="Z10642" s="20"/>
      <c r="AK10642" s="20"/>
      <c r="AL10642" s="20"/>
      <c r="BS10642" s="10"/>
    </row>
    <row r="10643" spans="26:71" s="4" customFormat="1">
      <c r="Z10643" s="20"/>
      <c r="AK10643" s="20"/>
      <c r="AL10643" s="20"/>
      <c r="BS10643" s="10"/>
    </row>
    <row r="10644" spans="26:71" s="4" customFormat="1">
      <c r="Z10644" s="20"/>
      <c r="AK10644" s="20"/>
      <c r="BS10644" s="10"/>
    </row>
    <row r="10645" spans="26:71" s="4" customFormat="1">
      <c r="Z10645" s="20"/>
      <c r="AK10645" s="20"/>
      <c r="AL10645" s="20"/>
      <c r="BS10645" s="10"/>
    </row>
    <row r="10646" spans="26:71" s="4" customFormat="1">
      <c r="Z10646" s="20"/>
      <c r="AK10646" s="20"/>
      <c r="BS10646" s="10"/>
    </row>
    <row r="10647" spans="26:71" s="4" customFormat="1">
      <c r="Z10647" s="20"/>
      <c r="AK10647" s="20"/>
      <c r="BS10647" s="10"/>
    </row>
    <row r="10648" spans="26:71" s="4" customFormat="1">
      <c r="Z10648" s="20"/>
      <c r="AK10648" s="20"/>
      <c r="BS10648" s="10"/>
    </row>
    <row r="10649" spans="26:71" s="4" customFormat="1">
      <c r="Z10649" s="20"/>
      <c r="AK10649" s="20"/>
      <c r="AL10649" s="20"/>
      <c r="BS10649" s="10"/>
    </row>
    <row r="10650" spans="26:71" s="4" customFormat="1">
      <c r="Z10650" s="20"/>
      <c r="AK10650" s="20"/>
      <c r="AL10650" s="20"/>
      <c r="BS10650" s="10"/>
    </row>
    <row r="10651" spans="26:71" s="4" customFormat="1">
      <c r="Z10651" s="20"/>
      <c r="AK10651" s="20"/>
      <c r="AL10651" s="20"/>
      <c r="BS10651" s="10"/>
    </row>
    <row r="10652" spans="26:71" s="4" customFormat="1">
      <c r="Z10652" s="20"/>
      <c r="AK10652" s="20"/>
      <c r="BS10652" s="10"/>
    </row>
    <row r="10653" spans="26:71" s="4" customFormat="1">
      <c r="Z10653" s="20"/>
      <c r="AK10653" s="20"/>
      <c r="AL10653" s="20"/>
      <c r="BS10653" s="10"/>
    </row>
    <row r="10654" spans="26:71" s="4" customFormat="1">
      <c r="Z10654" s="20"/>
      <c r="AK10654" s="20"/>
      <c r="AL10654" s="20"/>
      <c r="BS10654" s="10"/>
    </row>
    <row r="10655" spans="26:71" s="4" customFormat="1">
      <c r="Z10655" s="20"/>
      <c r="AK10655" s="20"/>
      <c r="AL10655" s="20"/>
      <c r="BS10655" s="10"/>
    </row>
    <row r="10656" spans="26:71" s="4" customFormat="1">
      <c r="Z10656" s="20"/>
      <c r="AK10656" s="20"/>
      <c r="AL10656" s="20"/>
      <c r="BS10656" s="10"/>
    </row>
    <row r="10657" spans="26:71" s="4" customFormat="1">
      <c r="Z10657" s="20"/>
      <c r="AK10657" s="20"/>
      <c r="AL10657" s="20"/>
      <c r="BS10657" s="10"/>
    </row>
    <row r="10658" spans="26:71" s="4" customFormat="1">
      <c r="Z10658" s="20"/>
      <c r="AK10658" s="20"/>
      <c r="AL10658" s="20"/>
      <c r="BS10658" s="10"/>
    </row>
    <row r="10659" spans="26:71" s="4" customFormat="1">
      <c r="Z10659" s="20"/>
      <c r="AK10659" s="20"/>
      <c r="AL10659" s="20"/>
      <c r="BS10659" s="10"/>
    </row>
    <row r="10660" spans="26:71" s="4" customFormat="1">
      <c r="Z10660" s="20"/>
      <c r="AK10660" s="20"/>
      <c r="AL10660" s="20"/>
      <c r="BS10660" s="10"/>
    </row>
    <row r="10661" spans="26:71" s="4" customFormat="1">
      <c r="Z10661" s="20"/>
      <c r="AK10661" s="20"/>
      <c r="AL10661" s="20"/>
      <c r="BS10661" s="10"/>
    </row>
    <row r="10662" spans="26:71" s="4" customFormat="1">
      <c r="Z10662" s="20"/>
      <c r="AK10662" s="20"/>
      <c r="AL10662" s="20"/>
      <c r="BS10662" s="10"/>
    </row>
    <row r="10663" spans="26:71" s="4" customFormat="1">
      <c r="Z10663" s="20"/>
      <c r="AK10663" s="20"/>
      <c r="AL10663" s="20"/>
      <c r="BS10663" s="10"/>
    </row>
    <row r="10664" spans="26:71" s="4" customFormat="1">
      <c r="Z10664" s="20"/>
      <c r="AK10664" s="20"/>
      <c r="AL10664" s="20"/>
      <c r="BS10664" s="10"/>
    </row>
    <row r="10665" spans="26:71" s="4" customFormat="1">
      <c r="Z10665" s="20"/>
      <c r="AK10665" s="20"/>
      <c r="AL10665" s="20"/>
      <c r="BS10665" s="10"/>
    </row>
    <row r="10666" spans="26:71" s="4" customFormat="1">
      <c r="Z10666" s="20"/>
      <c r="AK10666" s="20"/>
      <c r="BS10666" s="10"/>
    </row>
    <row r="10667" spans="26:71" s="4" customFormat="1">
      <c r="Z10667" s="20"/>
      <c r="AK10667" s="20"/>
      <c r="AL10667" s="20"/>
      <c r="BS10667" s="10"/>
    </row>
    <row r="10668" spans="26:71" s="4" customFormat="1">
      <c r="Z10668" s="20"/>
      <c r="AK10668" s="20"/>
      <c r="AL10668" s="20"/>
      <c r="BS10668" s="10"/>
    </row>
    <row r="10669" spans="26:71" s="4" customFormat="1">
      <c r="Z10669" s="20"/>
      <c r="AK10669" s="20"/>
      <c r="AL10669" s="20"/>
      <c r="BS10669" s="10"/>
    </row>
    <row r="10670" spans="26:71" s="4" customFormat="1">
      <c r="Z10670" s="20"/>
      <c r="AK10670" s="20"/>
      <c r="AL10670" s="20"/>
      <c r="BS10670" s="10"/>
    </row>
    <row r="10671" spans="26:71" s="4" customFormat="1">
      <c r="Z10671" s="20"/>
      <c r="AK10671" s="20"/>
      <c r="AL10671" s="20"/>
      <c r="BS10671" s="10"/>
    </row>
    <row r="10672" spans="26:71" s="4" customFormat="1">
      <c r="Z10672" s="20"/>
      <c r="AK10672" s="20"/>
      <c r="AL10672" s="20"/>
      <c r="BS10672" s="10"/>
    </row>
    <row r="10673" spans="26:71" s="4" customFormat="1">
      <c r="Z10673" s="20"/>
      <c r="AK10673" s="20"/>
      <c r="AL10673" s="20"/>
      <c r="BS10673" s="10"/>
    </row>
    <row r="10674" spans="26:71" s="4" customFormat="1">
      <c r="Z10674" s="20"/>
      <c r="AK10674" s="20"/>
      <c r="AL10674" s="20"/>
      <c r="BS10674" s="10"/>
    </row>
    <row r="10675" spans="26:71" s="4" customFormat="1">
      <c r="Z10675" s="20"/>
      <c r="AK10675" s="20"/>
      <c r="AL10675" s="20"/>
      <c r="BS10675" s="10"/>
    </row>
    <row r="10676" spans="26:71" s="4" customFormat="1">
      <c r="Z10676" s="20"/>
      <c r="AK10676" s="20"/>
      <c r="AL10676" s="20"/>
      <c r="BS10676" s="10"/>
    </row>
    <row r="10677" spans="26:71" s="4" customFormat="1">
      <c r="Z10677" s="20"/>
      <c r="AK10677" s="20"/>
      <c r="AL10677" s="20"/>
      <c r="BS10677" s="10"/>
    </row>
    <row r="10678" spans="26:71" s="4" customFormat="1">
      <c r="Z10678" s="20"/>
      <c r="AK10678" s="20"/>
      <c r="AL10678" s="20"/>
      <c r="BS10678" s="10"/>
    </row>
    <row r="10679" spans="26:71" s="4" customFormat="1">
      <c r="Z10679" s="20"/>
      <c r="AK10679" s="20"/>
      <c r="AL10679" s="20"/>
      <c r="BS10679" s="10"/>
    </row>
    <row r="10680" spans="26:71" s="4" customFormat="1">
      <c r="Z10680" s="20"/>
      <c r="AK10680" s="20"/>
      <c r="BS10680" s="10"/>
    </row>
    <row r="10681" spans="26:71" s="4" customFormat="1">
      <c r="Z10681" s="20"/>
      <c r="AK10681" s="20"/>
      <c r="AL10681" s="20"/>
      <c r="BS10681" s="10"/>
    </row>
    <row r="10682" spans="26:71" s="4" customFormat="1">
      <c r="Z10682" s="20"/>
      <c r="AK10682" s="20"/>
      <c r="AL10682" s="20"/>
      <c r="BS10682" s="10"/>
    </row>
    <row r="10683" spans="26:71" s="4" customFormat="1">
      <c r="Z10683" s="20"/>
      <c r="AK10683" s="20"/>
      <c r="AL10683" s="20"/>
      <c r="BS10683" s="10"/>
    </row>
    <row r="10684" spans="26:71" s="4" customFormat="1">
      <c r="Z10684" s="20"/>
      <c r="AK10684" s="20"/>
      <c r="AL10684" s="20"/>
      <c r="BS10684" s="10"/>
    </row>
    <row r="10685" spans="26:71" s="4" customFormat="1">
      <c r="Z10685" s="20"/>
      <c r="AK10685" s="20"/>
      <c r="AL10685" s="20"/>
      <c r="BS10685" s="10"/>
    </row>
    <row r="10686" spans="26:71" s="4" customFormat="1">
      <c r="Z10686" s="20"/>
      <c r="AK10686" s="20"/>
      <c r="AL10686" s="20"/>
      <c r="BS10686" s="10"/>
    </row>
    <row r="10687" spans="26:71" s="4" customFormat="1">
      <c r="Z10687" s="20"/>
      <c r="AK10687" s="20"/>
      <c r="AL10687" s="20"/>
      <c r="BS10687" s="10"/>
    </row>
    <row r="10688" spans="26:71" s="4" customFormat="1">
      <c r="Z10688" s="20"/>
      <c r="AK10688" s="20"/>
      <c r="AL10688" s="20"/>
      <c r="BS10688" s="10"/>
    </row>
    <row r="10689" spans="26:71" s="4" customFormat="1">
      <c r="Z10689" s="20"/>
      <c r="AK10689" s="20"/>
      <c r="AL10689" s="20"/>
      <c r="BS10689" s="10"/>
    </row>
    <row r="10690" spans="26:71" s="4" customFormat="1">
      <c r="Z10690" s="20"/>
      <c r="AK10690" s="20"/>
      <c r="AL10690" s="20"/>
      <c r="BS10690" s="10"/>
    </row>
    <row r="10691" spans="26:71" s="4" customFormat="1">
      <c r="Z10691" s="20"/>
      <c r="AK10691" s="20"/>
      <c r="AL10691" s="20"/>
      <c r="BS10691" s="10"/>
    </row>
    <row r="10692" spans="26:71" s="4" customFormat="1">
      <c r="Z10692" s="20"/>
      <c r="AK10692" s="20"/>
      <c r="AL10692" s="20"/>
      <c r="BS10692" s="10"/>
    </row>
    <row r="10693" spans="26:71" s="4" customFormat="1">
      <c r="Z10693" s="20"/>
      <c r="AK10693" s="20"/>
      <c r="AL10693" s="20"/>
      <c r="BS10693" s="10"/>
    </row>
    <row r="10694" spans="26:71" s="4" customFormat="1">
      <c r="Z10694" s="20"/>
      <c r="AK10694" s="20"/>
      <c r="AL10694" s="20"/>
      <c r="BS10694" s="10"/>
    </row>
    <row r="10695" spans="26:71" s="4" customFormat="1">
      <c r="Z10695" s="20"/>
      <c r="AK10695" s="20"/>
      <c r="AL10695" s="20"/>
      <c r="BS10695" s="10"/>
    </row>
    <row r="10696" spans="26:71" s="4" customFormat="1">
      <c r="Z10696" s="20"/>
      <c r="AK10696" s="20"/>
      <c r="AL10696" s="20"/>
      <c r="BS10696" s="10"/>
    </row>
    <row r="10697" spans="26:71" s="4" customFormat="1">
      <c r="Z10697" s="20"/>
      <c r="AK10697" s="20"/>
      <c r="AL10697" s="20"/>
      <c r="BS10697" s="10"/>
    </row>
    <row r="10698" spans="26:71" s="4" customFormat="1">
      <c r="Z10698" s="20"/>
      <c r="AK10698" s="20"/>
      <c r="AL10698" s="20"/>
      <c r="BS10698" s="10"/>
    </row>
    <row r="10699" spans="26:71" s="4" customFormat="1">
      <c r="Z10699" s="20"/>
      <c r="AK10699" s="20"/>
      <c r="AL10699" s="20"/>
      <c r="BS10699" s="10"/>
    </row>
    <row r="10700" spans="26:71" s="4" customFormat="1">
      <c r="Z10700" s="20"/>
      <c r="AK10700" s="20"/>
      <c r="AL10700" s="20"/>
      <c r="BS10700" s="10"/>
    </row>
    <row r="10701" spans="26:71" s="4" customFormat="1">
      <c r="Z10701" s="20"/>
      <c r="AK10701" s="20"/>
      <c r="AL10701" s="20"/>
      <c r="BS10701" s="10"/>
    </row>
    <row r="10702" spans="26:71" s="4" customFormat="1">
      <c r="Z10702" s="20"/>
      <c r="AK10702" s="20"/>
      <c r="AL10702" s="20"/>
      <c r="BS10702" s="10"/>
    </row>
    <row r="10703" spans="26:71" s="4" customFormat="1">
      <c r="Z10703" s="20"/>
      <c r="AK10703" s="20"/>
      <c r="AL10703" s="20"/>
      <c r="BS10703" s="10"/>
    </row>
    <row r="10704" spans="26:71" s="4" customFormat="1">
      <c r="Z10704" s="20"/>
      <c r="AK10704" s="20"/>
      <c r="AL10704" s="20"/>
      <c r="BS10704" s="10"/>
    </row>
    <row r="10705" spans="26:71" s="4" customFormat="1">
      <c r="Z10705" s="20"/>
      <c r="AK10705" s="20"/>
      <c r="AL10705" s="20"/>
      <c r="BS10705" s="10"/>
    </row>
    <row r="10706" spans="26:71" s="4" customFormat="1">
      <c r="Z10706" s="20"/>
      <c r="AK10706" s="20"/>
      <c r="AL10706" s="20"/>
      <c r="BS10706" s="10"/>
    </row>
    <row r="10707" spans="26:71" s="4" customFormat="1">
      <c r="Z10707" s="20"/>
      <c r="AK10707" s="20"/>
      <c r="AL10707" s="20"/>
      <c r="BS10707" s="10"/>
    </row>
    <row r="10708" spans="26:71" s="4" customFormat="1">
      <c r="Z10708" s="20"/>
      <c r="AK10708" s="20"/>
      <c r="AL10708" s="20"/>
      <c r="BS10708" s="10"/>
    </row>
    <row r="10709" spans="26:71" s="4" customFormat="1">
      <c r="Z10709" s="20"/>
      <c r="AK10709" s="20"/>
      <c r="AL10709" s="20"/>
      <c r="BS10709" s="10"/>
    </row>
    <row r="10710" spans="26:71" s="4" customFormat="1">
      <c r="Z10710" s="20"/>
      <c r="AK10710" s="20"/>
      <c r="AL10710" s="20"/>
      <c r="BS10710" s="10"/>
    </row>
    <row r="10711" spans="26:71" s="4" customFormat="1">
      <c r="Z10711" s="20"/>
      <c r="AK10711" s="20"/>
      <c r="AL10711" s="20"/>
      <c r="BS10711" s="10"/>
    </row>
    <row r="10712" spans="26:71" s="4" customFormat="1">
      <c r="Z10712" s="20"/>
      <c r="AK10712" s="20"/>
      <c r="AL10712" s="20"/>
      <c r="BS10712" s="10"/>
    </row>
    <row r="10713" spans="26:71" s="4" customFormat="1">
      <c r="Z10713" s="20"/>
      <c r="AK10713" s="20"/>
      <c r="AL10713" s="20"/>
      <c r="BS10713" s="10"/>
    </row>
    <row r="10714" spans="26:71" s="4" customFormat="1">
      <c r="Z10714" s="20"/>
      <c r="AK10714" s="20"/>
      <c r="AL10714" s="20"/>
      <c r="BS10714" s="10"/>
    </row>
    <row r="10715" spans="26:71" s="4" customFormat="1">
      <c r="Z10715" s="20"/>
      <c r="AK10715" s="20"/>
      <c r="AL10715" s="20"/>
      <c r="BS10715" s="10"/>
    </row>
    <row r="10716" spans="26:71" s="4" customFormat="1">
      <c r="Z10716" s="20"/>
      <c r="AK10716" s="20"/>
      <c r="AL10716" s="20"/>
      <c r="BS10716" s="10"/>
    </row>
    <row r="10717" spans="26:71" s="4" customFormat="1">
      <c r="Z10717" s="20"/>
      <c r="AK10717" s="20"/>
      <c r="AL10717" s="20"/>
      <c r="BS10717" s="10"/>
    </row>
    <row r="10718" spans="26:71" s="4" customFormat="1">
      <c r="Z10718" s="20"/>
      <c r="AK10718" s="20"/>
      <c r="AL10718" s="20"/>
      <c r="BS10718" s="10"/>
    </row>
    <row r="10719" spans="26:71" s="4" customFormat="1">
      <c r="Z10719" s="20"/>
      <c r="AK10719" s="20"/>
      <c r="AL10719" s="20"/>
      <c r="BS10719" s="10"/>
    </row>
    <row r="10720" spans="26:71" s="4" customFormat="1">
      <c r="Z10720" s="20"/>
      <c r="AK10720" s="20"/>
      <c r="AL10720" s="20"/>
      <c r="BS10720" s="10"/>
    </row>
    <row r="10721" spans="26:71" s="4" customFormat="1">
      <c r="Z10721" s="20"/>
      <c r="AK10721" s="20"/>
      <c r="AL10721" s="20"/>
      <c r="BS10721" s="10"/>
    </row>
    <row r="10722" spans="26:71" s="4" customFormat="1">
      <c r="Z10722" s="20"/>
      <c r="AK10722" s="20"/>
      <c r="AL10722" s="20"/>
      <c r="BS10722" s="10"/>
    </row>
    <row r="10723" spans="26:71" s="4" customFormat="1">
      <c r="Z10723" s="20"/>
      <c r="AK10723" s="20"/>
      <c r="AL10723" s="20"/>
      <c r="BS10723" s="10"/>
    </row>
    <row r="10724" spans="26:71" s="4" customFormat="1">
      <c r="Z10724" s="20"/>
      <c r="AK10724" s="20"/>
      <c r="AL10724" s="20"/>
      <c r="BS10724" s="10"/>
    </row>
    <row r="10725" spans="26:71" s="4" customFormat="1">
      <c r="Z10725" s="20"/>
      <c r="AK10725" s="20"/>
      <c r="AL10725" s="20"/>
      <c r="BS10725" s="10"/>
    </row>
    <row r="10726" spans="26:71" s="4" customFormat="1">
      <c r="Z10726" s="20"/>
      <c r="AK10726" s="20"/>
      <c r="AL10726" s="20"/>
      <c r="BS10726" s="10"/>
    </row>
    <row r="10727" spans="26:71" s="4" customFormat="1">
      <c r="Z10727" s="20"/>
      <c r="AK10727" s="20"/>
      <c r="AL10727" s="20"/>
      <c r="BS10727" s="10"/>
    </row>
    <row r="10728" spans="26:71" s="4" customFormat="1">
      <c r="Z10728" s="20"/>
      <c r="AK10728" s="20"/>
      <c r="AL10728" s="20"/>
      <c r="BS10728" s="10"/>
    </row>
    <row r="10729" spans="26:71" s="4" customFormat="1">
      <c r="Z10729" s="20"/>
      <c r="AK10729" s="20"/>
      <c r="AL10729" s="20"/>
      <c r="BS10729" s="10"/>
    </row>
    <row r="10730" spans="26:71" s="4" customFormat="1">
      <c r="Z10730" s="20"/>
      <c r="AK10730" s="20"/>
      <c r="AL10730" s="20"/>
      <c r="BS10730" s="10"/>
    </row>
    <row r="10731" spans="26:71" s="4" customFormat="1">
      <c r="Z10731" s="20"/>
      <c r="AK10731" s="20"/>
      <c r="AL10731" s="20"/>
      <c r="BS10731" s="10"/>
    </row>
    <row r="10732" spans="26:71" s="4" customFormat="1">
      <c r="Z10732" s="20"/>
      <c r="AK10732" s="20"/>
      <c r="AL10732" s="20"/>
      <c r="BS10732" s="10"/>
    </row>
    <row r="10733" spans="26:71" s="4" customFormat="1">
      <c r="Z10733" s="20"/>
      <c r="AK10733" s="20"/>
      <c r="AL10733" s="20"/>
      <c r="BS10733" s="10"/>
    </row>
    <row r="10734" spans="26:71" s="4" customFormat="1">
      <c r="Z10734" s="20"/>
      <c r="AK10734" s="20"/>
      <c r="AL10734" s="20"/>
      <c r="BS10734" s="10"/>
    </row>
    <row r="10735" spans="26:71" s="4" customFormat="1">
      <c r="Z10735" s="20"/>
      <c r="AK10735" s="20"/>
      <c r="AL10735" s="20"/>
      <c r="BS10735" s="10"/>
    </row>
    <row r="10736" spans="26:71" s="4" customFormat="1">
      <c r="Z10736" s="20"/>
      <c r="AK10736" s="20"/>
      <c r="AL10736" s="20"/>
      <c r="BS10736" s="10"/>
    </row>
    <row r="10737" spans="26:114" s="4" customFormat="1">
      <c r="Z10737" s="20"/>
      <c r="AK10737" s="20"/>
      <c r="AL10737" s="20"/>
      <c r="BS10737" s="10"/>
    </row>
    <row r="10738" spans="26:114" s="4" customFormat="1">
      <c r="Z10738" s="20"/>
      <c r="AK10738" s="20"/>
      <c r="AL10738" s="20"/>
      <c r="BS10738" s="10"/>
    </row>
    <row r="10739" spans="26:114" s="4" customFormat="1">
      <c r="Z10739" s="20"/>
      <c r="AK10739" s="20"/>
      <c r="BS10739" s="10"/>
    </row>
    <row r="10740" spans="26:114" s="4" customFormat="1">
      <c r="Z10740" s="20"/>
      <c r="AK10740" s="20"/>
      <c r="AL10740" s="20"/>
      <c r="BS10740" s="10"/>
    </row>
    <row r="10741" spans="26:114" s="4" customFormat="1">
      <c r="Z10741" s="20"/>
      <c r="AK10741" s="20"/>
      <c r="AL10741" s="20"/>
      <c r="BS10741" s="10"/>
    </row>
    <row r="10742" spans="26:114" s="4" customFormat="1">
      <c r="Z10742" s="20"/>
      <c r="AK10742" s="20"/>
      <c r="AL10742" s="20"/>
      <c r="BS10742" s="10"/>
    </row>
    <row r="10743" spans="26:114" s="4" customFormat="1">
      <c r="Z10743" s="20"/>
      <c r="AK10743" s="20"/>
      <c r="AL10743" s="20"/>
      <c r="BS10743" s="10"/>
    </row>
    <row r="10744" spans="26:114" s="4" customFormat="1">
      <c r="Z10744" s="20"/>
      <c r="AK10744" s="20"/>
      <c r="AL10744" s="20"/>
      <c r="BS10744" s="10"/>
    </row>
    <row r="10745" spans="26:114" s="4" customFormat="1">
      <c r="Z10745" s="20"/>
      <c r="AK10745" s="20"/>
      <c r="AL10745" s="20"/>
      <c r="BS10745" s="10"/>
    </row>
    <row r="10746" spans="26:114" s="4" customFormat="1">
      <c r="Z10746" s="20"/>
      <c r="AK10746" s="20"/>
      <c r="AL10746" s="20"/>
      <c r="BS10746" s="10"/>
    </row>
    <row r="10747" spans="26:114" s="4" customFormat="1">
      <c r="Z10747" s="20"/>
      <c r="AK10747" s="20"/>
      <c r="BS10747" s="10"/>
      <c r="DJ10747" s="20"/>
    </row>
    <row r="10748" spans="26:114" s="4" customFormat="1">
      <c r="Z10748" s="20"/>
      <c r="AK10748" s="20"/>
      <c r="AL10748" s="20"/>
      <c r="BS10748" s="10"/>
    </row>
    <row r="10749" spans="26:114" s="4" customFormat="1">
      <c r="Z10749" s="20"/>
      <c r="AK10749" s="20"/>
      <c r="AL10749" s="20"/>
      <c r="BS10749" s="10"/>
    </row>
    <row r="10750" spans="26:114" s="4" customFormat="1">
      <c r="Z10750" s="20"/>
      <c r="AK10750" s="20"/>
      <c r="AL10750" s="20"/>
      <c r="BS10750" s="10"/>
    </row>
    <row r="10751" spans="26:114" s="4" customFormat="1">
      <c r="Z10751" s="20"/>
      <c r="AK10751" s="20"/>
      <c r="AL10751" s="20"/>
      <c r="BS10751" s="10"/>
    </row>
    <row r="10752" spans="26:114" s="4" customFormat="1">
      <c r="Z10752" s="20"/>
      <c r="AK10752" s="20"/>
      <c r="AL10752" s="20"/>
      <c r="BS10752" s="10"/>
    </row>
    <row r="10753" spans="26:71" s="4" customFormat="1">
      <c r="Z10753" s="20"/>
      <c r="AK10753" s="20"/>
      <c r="BS10753" s="10"/>
    </row>
    <row r="10754" spans="26:71" s="4" customFormat="1">
      <c r="Z10754" s="20"/>
      <c r="AK10754" s="20"/>
      <c r="AL10754" s="20"/>
      <c r="BS10754" s="10"/>
    </row>
    <row r="10755" spans="26:71" s="4" customFormat="1">
      <c r="Z10755" s="20"/>
      <c r="AK10755" s="20"/>
      <c r="AL10755" s="20"/>
      <c r="BS10755" s="10"/>
    </row>
    <row r="10756" spans="26:71" s="4" customFormat="1">
      <c r="Z10756" s="20"/>
      <c r="AK10756" s="20"/>
      <c r="AL10756" s="20"/>
      <c r="BS10756" s="10"/>
    </row>
    <row r="10757" spans="26:71" s="4" customFormat="1">
      <c r="Z10757" s="20"/>
      <c r="AK10757" s="20"/>
      <c r="AL10757" s="20"/>
      <c r="BS10757" s="10"/>
    </row>
    <row r="10758" spans="26:71" s="4" customFormat="1">
      <c r="Z10758" s="20"/>
      <c r="AK10758" s="20"/>
      <c r="AL10758" s="20"/>
      <c r="BS10758" s="10"/>
    </row>
    <row r="10759" spans="26:71" s="4" customFormat="1">
      <c r="Z10759" s="20"/>
      <c r="AK10759" s="20"/>
      <c r="AL10759" s="20"/>
      <c r="BS10759" s="10"/>
    </row>
    <row r="10760" spans="26:71" s="4" customFormat="1">
      <c r="Z10760" s="20"/>
      <c r="AK10760" s="20"/>
      <c r="AL10760" s="20"/>
      <c r="BS10760" s="10"/>
    </row>
    <row r="10761" spans="26:71" s="4" customFormat="1">
      <c r="Z10761" s="20"/>
      <c r="AK10761" s="20"/>
      <c r="AL10761" s="20"/>
      <c r="BS10761" s="10"/>
    </row>
    <row r="10762" spans="26:71" s="4" customFormat="1">
      <c r="Z10762" s="20"/>
      <c r="AK10762" s="20"/>
      <c r="AL10762" s="20"/>
      <c r="BS10762" s="10"/>
    </row>
    <row r="10763" spans="26:71" s="4" customFormat="1">
      <c r="Z10763" s="20"/>
      <c r="AK10763" s="20"/>
      <c r="AL10763" s="20"/>
      <c r="BS10763" s="10"/>
    </row>
    <row r="10764" spans="26:71" s="4" customFormat="1">
      <c r="Z10764" s="20"/>
      <c r="AK10764" s="20"/>
      <c r="AL10764" s="20"/>
      <c r="BS10764" s="10"/>
    </row>
    <row r="10765" spans="26:71" s="4" customFormat="1">
      <c r="Z10765" s="20"/>
      <c r="AK10765" s="20"/>
      <c r="AL10765" s="20"/>
      <c r="BS10765" s="10"/>
    </row>
    <row r="10766" spans="26:71" s="4" customFormat="1">
      <c r="Z10766" s="20"/>
      <c r="AK10766" s="20"/>
      <c r="AL10766" s="20"/>
      <c r="BS10766" s="10"/>
    </row>
    <row r="10767" spans="26:71" s="4" customFormat="1">
      <c r="Z10767" s="20"/>
      <c r="AK10767" s="20"/>
      <c r="AL10767" s="20"/>
      <c r="BS10767" s="10"/>
    </row>
    <row r="10768" spans="26:71" s="4" customFormat="1">
      <c r="Z10768" s="20"/>
      <c r="AK10768" s="20"/>
      <c r="AL10768" s="20"/>
      <c r="BS10768" s="10"/>
    </row>
    <row r="10769" spans="26:71" s="4" customFormat="1">
      <c r="Z10769" s="20"/>
      <c r="AK10769" s="20"/>
      <c r="AL10769" s="20"/>
      <c r="BS10769" s="10"/>
    </row>
    <row r="10770" spans="26:71" s="4" customFormat="1">
      <c r="Z10770" s="20"/>
      <c r="AK10770" s="20"/>
      <c r="AL10770" s="20"/>
      <c r="BS10770" s="10"/>
    </row>
    <row r="10771" spans="26:71" s="4" customFormat="1">
      <c r="Z10771" s="20"/>
      <c r="AK10771" s="20"/>
      <c r="AL10771" s="20"/>
      <c r="BS10771" s="10"/>
    </row>
    <row r="10772" spans="26:71" s="4" customFormat="1">
      <c r="Z10772" s="20"/>
      <c r="AK10772" s="20"/>
      <c r="AL10772" s="20"/>
      <c r="BS10772" s="10"/>
    </row>
    <row r="10773" spans="26:71" s="4" customFormat="1">
      <c r="Z10773" s="20"/>
      <c r="AK10773" s="20"/>
      <c r="AL10773" s="20"/>
      <c r="BS10773" s="10"/>
    </row>
    <row r="10774" spans="26:71" s="4" customFormat="1">
      <c r="Z10774" s="20"/>
      <c r="AK10774" s="20"/>
      <c r="AL10774" s="20"/>
      <c r="BS10774" s="10"/>
    </row>
    <row r="10775" spans="26:71" s="4" customFormat="1">
      <c r="Z10775" s="20"/>
      <c r="AK10775" s="20"/>
      <c r="AL10775" s="20"/>
      <c r="BS10775" s="10"/>
    </row>
    <row r="10776" spans="26:71" s="4" customFormat="1">
      <c r="Z10776" s="20"/>
      <c r="AK10776" s="20"/>
      <c r="AL10776" s="20"/>
      <c r="BS10776" s="10"/>
    </row>
    <row r="10777" spans="26:71" s="4" customFormat="1">
      <c r="Z10777" s="20"/>
      <c r="AK10777" s="20"/>
      <c r="AL10777" s="20"/>
      <c r="BS10777" s="10"/>
    </row>
    <row r="10778" spans="26:71" s="4" customFormat="1">
      <c r="Z10778" s="20"/>
      <c r="AK10778" s="20"/>
      <c r="AL10778" s="20"/>
      <c r="BS10778" s="10"/>
    </row>
    <row r="10779" spans="26:71" s="4" customFormat="1">
      <c r="Z10779" s="20"/>
      <c r="AK10779" s="20"/>
      <c r="AL10779" s="20"/>
      <c r="BS10779" s="10"/>
    </row>
    <row r="10780" spans="26:71" s="4" customFormat="1">
      <c r="Z10780" s="20"/>
      <c r="AK10780" s="20"/>
      <c r="AL10780" s="20"/>
      <c r="BS10780" s="10"/>
    </row>
    <row r="10781" spans="26:71" s="4" customFormat="1">
      <c r="Z10781" s="20"/>
      <c r="AK10781" s="20"/>
      <c r="AL10781" s="20"/>
      <c r="BS10781" s="10"/>
    </row>
    <row r="10782" spans="26:71" s="4" customFormat="1">
      <c r="Z10782" s="20"/>
      <c r="AK10782" s="20"/>
      <c r="AL10782" s="20"/>
      <c r="BS10782" s="10"/>
    </row>
    <row r="10783" spans="26:71" s="4" customFormat="1">
      <c r="Z10783" s="20"/>
      <c r="AK10783" s="20"/>
      <c r="AL10783" s="20"/>
      <c r="BS10783" s="10"/>
    </row>
    <row r="10784" spans="26:71" s="4" customFormat="1">
      <c r="Z10784" s="20"/>
      <c r="AK10784" s="20"/>
      <c r="AL10784" s="20"/>
      <c r="BS10784" s="10"/>
    </row>
    <row r="10785" spans="26:71" s="4" customFormat="1">
      <c r="Z10785" s="20"/>
      <c r="AK10785" s="20"/>
      <c r="AL10785" s="20"/>
      <c r="BS10785" s="10"/>
    </row>
    <row r="10786" spans="26:71" s="4" customFormat="1">
      <c r="Z10786" s="20"/>
      <c r="AK10786" s="20"/>
      <c r="AL10786" s="20"/>
      <c r="BS10786" s="10"/>
    </row>
    <row r="10787" spans="26:71" s="4" customFormat="1">
      <c r="Z10787" s="20"/>
      <c r="AK10787" s="20"/>
      <c r="AL10787" s="20"/>
      <c r="BS10787" s="10"/>
    </row>
    <row r="10788" spans="26:71" s="4" customFormat="1">
      <c r="Z10788" s="20"/>
      <c r="AK10788" s="20"/>
      <c r="AL10788" s="20"/>
      <c r="BS10788" s="10"/>
    </row>
    <row r="10789" spans="26:71" s="4" customFormat="1">
      <c r="Z10789" s="20"/>
      <c r="AK10789" s="20"/>
      <c r="AL10789" s="20"/>
      <c r="BS10789" s="10"/>
    </row>
    <row r="10790" spans="26:71" s="4" customFormat="1">
      <c r="Z10790" s="20"/>
      <c r="AK10790" s="20"/>
      <c r="AL10790" s="20"/>
      <c r="BS10790" s="10"/>
    </row>
    <row r="10791" spans="26:71" s="4" customFormat="1">
      <c r="Z10791" s="20"/>
      <c r="AK10791" s="20"/>
      <c r="AL10791" s="20"/>
      <c r="BS10791" s="10"/>
    </row>
    <row r="10792" spans="26:71" s="4" customFormat="1">
      <c r="Z10792" s="20"/>
      <c r="AK10792" s="20"/>
      <c r="AL10792" s="20"/>
      <c r="BS10792" s="10"/>
    </row>
    <row r="10793" spans="26:71" s="4" customFormat="1">
      <c r="Z10793" s="20"/>
      <c r="AK10793" s="20"/>
      <c r="AL10793" s="20"/>
      <c r="BS10793" s="10"/>
    </row>
    <row r="10794" spans="26:71" s="4" customFormat="1">
      <c r="Z10794" s="20"/>
      <c r="AK10794" s="20"/>
      <c r="AL10794" s="20"/>
      <c r="BS10794" s="10"/>
    </row>
    <row r="10795" spans="26:71" s="4" customFormat="1">
      <c r="Z10795" s="20"/>
      <c r="AK10795" s="20"/>
      <c r="AL10795" s="20"/>
      <c r="BS10795" s="10"/>
    </row>
    <row r="10796" spans="26:71" s="4" customFormat="1">
      <c r="Z10796" s="20"/>
      <c r="AK10796" s="20"/>
      <c r="AL10796" s="20"/>
      <c r="BS10796" s="10"/>
    </row>
    <row r="10797" spans="26:71" s="4" customFormat="1">
      <c r="Z10797" s="20"/>
      <c r="AK10797" s="20"/>
      <c r="AL10797" s="20"/>
      <c r="BS10797" s="10"/>
    </row>
    <row r="10798" spans="26:71" s="4" customFormat="1">
      <c r="Z10798" s="20"/>
      <c r="AK10798" s="20"/>
      <c r="BS10798" s="10"/>
    </row>
    <row r="10799" spans="26:71" s="4" customFormat="1">
      <c r="Z10799" s="20"/>
      <c r="AK10799" s="20"/>
      <c r="AL10799" s="20"/>
      <c r="BS10799" s="10"/>
    </row>
    <row r="10800" spans="26:71" s="4" customFormat="1">
      <c r="Z10800" s="20"/>
      <c r="AK10800" s="20"/>
      <c r="AL10800" s="20"/>
      <c r="BS10800" s="10"/>
    </row>
    <row r="10801" spans="26:114" s="4" customFormat="1">
      <c r="Z10801" s="20"/>
      <c r="AK10801" s="20"/>
      <c r="AL10801" s="20"/>
      <c r="BS10801" s="10"/>
    </row>
    <row r="10802" spans="26:114" s="4" customFormat="1">
      <c r="Z10802" s="20"/>
      <c r="AK10802" s="20"/>
      <c r="AL10802" s="20"/>
      <c r="BS10802" s="10"/>
    </row>
    <row r="10803" spans="26:114" s="4" customFormat="1">
      <c r="Z10803" s="20"/>
      <c r="AK10803" s="20"/>
      <c r="BS10803" s="10"/>
    </row>
    <row r="10804" spans="26:114" s="4" customFormat="1">
      <c r="Z10804" s="20"/>
      <c r="AK10804" s="20"/>
      <c r="BS10804" s="10"/>
    </row>
    <row r="10805" spans="26:114" s="4" customFormat="1">
      <c r="Z10805" s="20"/>
      <c r="AK10805" s="20"/>
      <c r="AL10805" s="20"/>
      <c r="BS10805" s="10"/>
    </row>
    <row r="10806" spans="26:114" s="4" customFormat="1">
      <c r="Z10806" s="20"/>
      <c r="AK10806" s="20"/>
      <c r="AL10806" s="20"/>
      <c r="BS10806" s="10"/>
    </row>
    <row r="10807" spans="26:114" s="4" customFormat="1">
      <c r="Z10807" s="20"/>
      <c r="AK10807" s="20"/>
      <c r="AL10807" s="20"/>
      <c r="BS10807" s="10"/>
    </row>
    <row r="10808" spans="26:114" s="4" customFormat="1">
      <c r="Z10808" s="20"/>
      <c r="AK10808" s="20"/>
      <c r="BS10808" s="10"/>
      <c r="DJ10808" s="20"/>
    </row>
    <row r="10809" spans="26:114" s="4" customFormat="1">
      <c r="Z10809" s="20"/>
      <c r="AK10809" s="20"/>
      <c r="AL10809" s="20"/>
      <c r="BS10809" s="10"/>
    </row>
    <row r="10810" spans="26:114" s="4" customFormat="1">
      <c r="Z10810" s="20"/>
      <c r="AK10810" s="20"/>
      <c r="AL10810" s="20"/>
      <c r="BS10810" s="10"/>
    </row>
    <row r="10811" spans="26:114" s="4" customFormat="1">
      <c r="Z10811" s="20"/>
      <c r="AK10811" s="20"/>
      <c r="AL10811" s="20"/>
      <c r="BS10811" s="10"/>
    </row>
    <row r="10812" spans="26:114" s="4" customFormat="1">
      <c r="Z10812" s="20"/>
      <c r="AK10812" s="20"/>
      <c r="AL10812" s="20"/>
      <c r="BS10812" s="10"/>
    </row>
    <row r="10813" spans="26:114" s="4" customFormat="1">
      <c r="Z10813" s="20"/>
      <c r="AK10813" s="20"/>
      <c r="AL10813" s="20"/>
      <c r="BS10813" s="10"/>
    </row>
    <row r="10814" spans="26:114" s="4" customFormat="1">
      <c r="Z10814" s="20"/>
      <c r="AK10814" s="20"/>
      <c r="BS10814" s="10"/>
    </row>
    <row r="10815" spans="26:114" s="4" customFormat="1">
      <c r="Z10815" s="20"/>
      <c r="AK10815" s="20"/>
      <c r="AL10815" s="20"/>
      <c r="BS10815" s="10"/>
    </row>
    <row r="10816" spans="26:114" s="4" customFormat="1">
      <c r="Z10816" s="20"/>
      <c r="AK10816" s="20"/>
      <c r="AL10816" s="20"/>
      <c r="BS10816" s="10"/>
    </row>
    <row r="10817" spans="26:71" s="4" customFormat="1">
      <c r="Z10817" s="20"/>
      <c r="AK10817" s="20"/>
      <c r="AL10817" s="20"/>
      <c r="BS10817" s="10"/>
    </row>
    <row r="10818" spans="26:71" s="4" customFormat="1">
      <c r="Z10818" s="20"/>
      <c r="AK10818" s="20"/>
      <c r="AL10818" s="20"/>
      <c r="BS10818" s="10"/>
    </row>
    <row r="10819" spans="26:71" s="4" customFormat="1">
      <c r="Z10819" s="20"/>
      <c r="AK10819" s="20"/>
      <c r="AL10819" s="20"/>
      <c r="BS10819" s="10"/>
    </row>
    <row r="10820" spans="26:71" s="4" customFormat="1">
      <c r="Z10820" s="20"/>
      <c r="AK10820" s="20"/>
      <c r="AL10820" s="20"/>
      <c r="BS10820" s="10"/>
    </row>
    <row r="10821" spans="26:71" s="4" customFormat="1">
      <c r="Z10821" s="20"/>
      <c r="AK10821" s="20"/>
      <c r="AL10821" s="20"/>
      <c r="BS10821" s="10"/>
    </row>
    <row r="10822" spans="26:71" s="4" customFormat="1">
      <c r="Z10822" s="20"/>
      <c r="AK10822" s="20"/>
      <c r="AL10822" s="20"/>
      <c r="BS10822" s="10"/>
    </row>
    <row r="10823" spans="26:71" s="4" customFormat="1">
      <c r="Z10823" s="20"/>
      <c r="AK10823" s="20"/>
      <c r="BS10823" s="10"/>
    </row>
    <row r="10824" spans="26:71" s="4" customFormat="1">
      <c r="Z10824" s="20"/>
      <c r="AK10824" s="20"/>
      <c r="AL10824" s="20"/>
      <c r="BS10824" s="10"/>
    </row>
    <row r="10825" spans="26:71" s="4" customFormat="1">
      <c r="Z10825" s="20"/>
      <c r="AK10825" s="20"/>
      <c r="BS10825" s="10"/>
    </row>
    <row r="10826" spans="26:71" s="4" customFormat="1">
      <c r="Z10826" s="20"/>
      <c r="AK10826" s="20"/>
      <c r="AL10826" s="20"/>
      <c r="BS10826" s="10"/>
    </row>
    <row r="10827" spans="26:71" s="4" customFormat="1">
      <c r="Z10827" s="20"/>
      <c r="AK10827" s="20"/>
      <c r="AL10827" s="20"/>
      <c r="BS10827" s="10"/>
    </row>
    <row r="10828" spans="26:71" s="4" customFormat="1">
      <c r="Z10828" s="20"/>
      <c r="AK10828" s="20"/>
      <c r="AL10828" s="20"/>
      <c r="BS10828" s="10"/>
    </row>
    <row r="10829" spans="26:71" s="4" customFormat="1">
      <c r="Z10829" s="20"/>
      <c r="AK10829" s="20"/>
      <c r="AL10829" s="20"/>
      <c r="BS10829" s="10"/>
    </row>
    <row r="10830" spans="26:71" s="4" customFormat="1">
      <c r="Z10830" s="20"/>
      <c r="AK10830" s="20"/>
      <c r="AL10830" s="20"/>
      <c r="BS10830" s="10"/>
    </row>
    <row r="10831" spans="26:71" s="4" customFormat="1">
      <c r="Z10831" s="20"/>
      <c r="AK10831" s="20"/>
      <c r="BS10831" s="10"/>
    </row>
    <row r="10832" spans="26:71" s="4" customFormat="1">
      <c r="Z10832" s="20"/>
      <c r="AK10832" s="20"/>
      <c r="BS10832" s="10"/>
    </row>
    <row r="10833" spans="26:114" s="4" customFormat="1">
      <c r="Z10833" s="20"/>
      <c r="AK10833" s="20"/>
      <c r="BS10833" s="10"/>
      <c r="DJ10833" s="20"/>
    </row>
    <row r="10834" spans="26:114" s="4" customFormat="1">
      <c r="Z10834" s="20"/>
      <c r="AK10834" s="20"/>
      <c r="BS10834" s="10"/>
    </row>
    <row r="10835" spans="26:114" s="4" customFormat="1">
      <c r="Z10835" s="20"/>
      <c r="AK10835" s="20"/>
      <c r="AL10835" s="20"/>
      <c r="BS10835" s="10"/>
      <c r="DJ10835" s="20"/>
    </row>
    <row r="10836" spans="26:114" s="4" customFormat="1">
      <c r="Z10836" s="20"/>
      <c r="AK10836" s="20"/>
      <c r="BS10836" s="10"/>
    </row>
    <row r="10837" spans="26:114" s="4" customFormat="1">
      <c r="Z10837" s="20"/>
      <c r="AK10837" s="20"/>
      <c r="AL10837" s="20"/>
      <c r="BS10837" s="10"/>
    </row>
    <row r="10838" spans="26:114" s="4" customFormat="1">
      <c r="Z10838" s="20"/>
      <c r="AK10838" s="20"/>
      <c r="AL10838" s="20"/>
      <c r="BS10838" s="10"/>
    </row>
    <row r="10839" spans="26:114" s="4" customFormat="1">
      <c r="Z10839" s="20"/>
      <c r="AK10839" s="20"/>
      <c r="AL10839" s="20"/>
      <c r="BS10839" s="10"/>
    </row>
    <row r="10840" spans="26:114" s="4" customFormat="1">
      <c r="Z10840" s="20"/>
      <c r="AK10840" s="20"/>
      <c r="AL10840" s="20"/>
      <c r="BS10840" s="10"/>
    </row>
    <row r="10841" spans="26:114" s="4" customFormat="1">
      <c r="Z10841" s="20"/>
      <c r="AK10841" s="20"/>
      <c r="AL10841" s="20"/>
      <c r="BS10841" s="10"/>
    </row>
    <row r="10842" spans="26:114" s="4" customFormat="1">
      <c r="Z10842" s="20"/>
      <c r="AK10842" s="20"/>
      <c r="AL10842" s="20"/>
      <c r="BS10842" s="10"/>
    </row>
    <row r="10843" spans="26:114" s="4" customFormat="1">
      <c r="Z10843" s="20"/>
      <c r="AK10843" s="20"/>
      <c r="BS10843" s="10"/>
    </row>
    <row r="10844" spans="26:114" s="4" customFormat="1">
      <c r="Z10844" s="20"/>
      <c r="AK10844" s="20"/>
      <c r="BS10844" s="10"/>
    </row>
    <row r="10845" spans="26:114" s="4" customFormat="1">
      <c r="Z10845" s="20"/>
      <c r="AK10845" s="20"/>
      <c r="BS10845" s="10"/>
    </row>
    <row r="10846" spans="26:114" s="4" customFormat="1">
      <c r="Z10846" s="20"/>
      <c r="AK10846" s="20"/>
      <c r="AL10846" s="20"/>
      <c r="BS10846" s="10"/>
    </row>
    <row r="10847" spans="26:114" s="4" customFormat="1">
      <c r="Z10847" s="20"/>
      <c r="AK10847" s="20"/>
      <c r="AL10847" s="20"/>
      <c r="BS10847" s="10"/>
    </row>
    <row r="10848" spans="26:114" s="4" customFormat="1">
      <c r="Z10848" s="20"/>
      <c r="AK10848" s="20"/>
      <c r="AL10848" s="20"/>
      <c r="BS10848" s="10"/>
    </row>
    <row r="10849" spans="26:114" s="4" customFormat="1">
      <c r="Z10849" s="20"/>
      <c r="AK10849" s="20"/>
      <c r="AL10849" s="20"/>
      <c r="BS10849" s="10"/>
    </row>
    <row r="10850" spans="26:114" s="4" customFormat="1">
      <c r="Z10850" s="20"/>
      <c r="AK10850" s="20"/>
      <c r="AL10850" s="20"/>
      <c r="BS10850" s="10"/>
    </row>
    <row r="10851" spans="26:114" s="4" customFormat="1">
      <c r="Z10851" s="20"/>
      <c r="AK10851" s="20"/>
      <c r="AL10851" s="20"/>
      <c r="BS10851" s="10"/>
    </row>
    <row r="10852" spans="26:114" s="4" customFormat="1">
      <c r="Z10852" s="20"/>
      <c r="AK10852" s="20"/>
      <c r="BS10852" s="10"/>
    </row>
    <row r="10853" spans="26:114" s="4" customFormat="1">
      <c r="Z10853" s="20"/>
      <c r="AK10853" s="20"/>
      <c r="AL10853" s="20"/>
      <c r="BS10853" s="10"/>
    </row>
    <row r="10854" spans="26:114" s="4" customFormat="1">
      <c r="Z10854" s="20"/>
      <c r="AK10854" s="20"/>
      <c r="BS10854" s="10"/>
    </row>
    <row r="10855" spans="26:114" s="4" customFormat="1">
      <c r="Z10855" s="20"/>
      <c r="AK10855" s="20"/>
      <c r="AL10855" s="20"/>
      <c r="BS10855" s="10"/>
    </row>
    <row r="10856" spans="26:114" s="4" customFormat="1">
      <c r="Z10856" s="20"/>
      <c r="AK10856" s="20"/>
      <c r="BS10856" s="10"/>
    </row>
    <row r="10857" spans="26:114" s="4" customFormat="1">
      <c r="Z10857" s="20"/>
      <c r="AK10857" s="20"/>
      <c r="BS10857" s="10"/>
    </row>
    <row r="10858" spans="26:114" s="4" customFormat="1">
      <c r="Z10858" s="20"/>
      <c r="AK10858" s="20"/>
      <c r="BS10858" s="10"/>
    </row>
    <row r="10859" spans="26:114" s="4" customFormat="1">
      <c r="Z10859" s="20"/>
      <c r="AK10859" s="20"/>
      <c r="BS10859" s="10"/>
      <c r="DJ10859" s="20"/>
    </row>
    <row r="10860" spans="26:114" s="4" customFormat="1">
      <c r="Z10860" s="20"/>
      <c r="AK10860" s="20"/>
      <c r="BS10860" s="10"/>
      <c r="DJ10860" s="20"/>
    </row>
    <row r="10861" spans="26:114" s="4" customFormat="1">
      <c r="Z10861" s="20"/>
      <c r="AK10861" s="20"/>
      <c r="BS10861" s="10"/>
    </row>
    <row r="10862" spans="26:114" s="4" customFormat="1">
      <c r="Z10862" s="20"/>
      <c r="AK10862" s="20"/>
      <c r="AL10862" s="20"/>
      <c r="BS10862" s="10"/>
    </row>
    <row r="10863" spans="26:114" s="4" customFormat="1">
      <c r="Z10863" s="20"/>
      <c r="AK10863" s="20"/>
      <c r="AL10863" s="20"/>
      <c r="BS10863" s="10"/>
    </row>
    <row r="10864" spans="26:114" s="4" customFormat="1">
      <c r="Z10864" s="20"/>
      <c r="AK10864" s="20"/>
      <c r="BS10864" s="10"/>
    </row>
    <row r="10865" spans="26:71" s="4" customFormat="1">
      <c r="Z10865" s="20"/>
      <c r="AK10865" s="20"/>
      <c r="AL10865" s="20"/>
      <c r="BS10865" s="10"/>
    </row>
    <row r="10866" spans="26:71" s="4" customFormat="1">
      <c r="Z10866" s="20"/>
      <c r="AK10866" s="20"/>
      <c r="BS10866" s="10"/>
    </row>
    <row r="10867" spans="26:71" s="4" customFormat="1">
      <c r="Z10867" s="20"/>
      <c r="AK10867" s="20"/>
      <c r="AL10867" s="20"/>
      <c r="BS10867" s="10"/>
    </row>
    <row r="10868" spans="26:71" s="4" customFormat="1">
      <c r="Z10868" s="20"/>
      <c r="AK10868" s="20"/>
      <c r="BS10868" s="10"/>
    </row>
    <row r="10869" spans="26:71" s="4" customFormat="1">
      <c r="Z10869" s="20"/>
      <c r="AK10869" s="20"/>
      <c r="BS10869" s="10"/>
    </row>
    <row r="10870" spans="26:71" s="4" customFormat="1">
      <c r="Z10870" s="20"/>
      <c r="AK10870" s="20"/>
      <c r="BS10870" s="10"/>
    </row>
    <row r="10871" spans="26:71" s="4" customFormat="1">
      <c r="Z10871" s="20"/>
      <c r="AK10871" s="20"/>
      <c r="AL10871" s="20"/>
      <c r="BS10871" s="10"/>
    </row>
    <row r="10872" spans="26:71" s="4" customFormat="1">
      <c r="Z10872" s="20"/>
      <c r="AK10872" s="20"/>
      <c r="AL10872" s="20"/>
      <c r="BS10872" s="10"/>
    </row>
    <row r="10873" spans="26:71" s="4" customFormat="1">
      <c r="Z10873" s="20"/>
      <c r="AK10873" s="20"/>
      <c r="AL10873" s="20"/>
      <c r="BS10873" s="10"/>
    </row>
    <row r="10874" spans="26:71" s="4" customFormat="1">
      <c r="Z10874" s="20"/>
      <c r="AK10874" s="20"/>
      <c r="AL10874" s="20"/>
      <c r="BS10874" s="10"/>
    </row>
    <row r="10875" spans="26:71" s="4" customFormat="1">
      <c r="Z10875" s="20"/>
      <c r="AK10875" s="20"/>
      <c r="AL10875" s="20"/>
      <c r="BS10875" s="10"/>
    </row>
    <row r="10876" spans="26:71" s="4" customFormat="1">
      <c r="Z10876" s="20"/>
      <c r="AK10876" s="20"/>
      <c r="AL10876" s="20"/>
      <c r="BS10876" s="10"/>
    </row>
    <row r="10877" spans="26:71" s="4" customFormat="1">
      <c r="Z10877" s="20"/>
      <c r="AK10877" s="20"/>
      <c r="AL10877" s="20"/>
      <c r="BS10877" s="10"/>
    </row>
    <row r="10878" spans="26:71" s="4" customFormat="1">
      <c r="Z10878" s="20"/>
      <c r="AK10878" s="20"/>
      <c r="AL10878" s="20"/>
      <c r="BS10878" s="10"/>
    </row>
    <row r="10879" spans="26:71" s="4" customFormat="1">
      <c r="Z10879" s="20"/>
      <c r="AK10879" s="20"/>
      <c r="AL10879" s="20"/>
      <c r="BS10879" s="10"/>
    </row>
    <row r="10880" spans="26:71" s="4" customFormat="1">
      <c r="Z10880" s="20"/>
      <c r="AK10880" s="20"/>
      <c r="AL10880" s="20"/>
      <c r="BS10880" s="10"/>
    </row>
    <row r="10881" spans="26:71" s="4" customFormat="1">
      <c r="Z10881" s="20"/>
      <c r="AK10881" s="20"/>
      <c r="AL10881" s="20"/>
      <c r="BS10881" s="10"/>
    </row>
    <row r="10882" spans="26:71" s="4" customFormat="1">
      <c r="Z10882" s="20"/>
      <c r="AK10882" s="20"/>
      <c r="AL10882" s="20"/>
      <c r="BS10882" s="10"/>
    </row>
    <row r="10883" spans="26:71" s="4" customFormat="1">
      <c r="Z10883" s="20"/>
      <c r="AK10883" s="20"/>
      <c r="AL10883" s="20"/>
      <c r="BS10883" s="10"/>
    </row>
    <row r="10884" spans="26:71" s="4" customFormat="1">
      <c r="Z10884" s="20"/>
      <c r="AK10884" s="20"/>
      <c r="AL10884" s="20"/>
      <c r="BS10884" s="10"/>
    </row>
    <row r="10885" spans="26:71" s="4" customFormat="1">
      <c r="Z10885" s="20"/>
      <c r="AK10885" s="20"/>
      <c r="AL10885" s="20"/>
      <c r="BS10885" s="10"/>
    </row>
    <row r="10886" spans="26:71" s="4" customFormat="1">
      <c r="Z10886" s="20"/>
      <c r="AK10886" s="20"/>
      <c r="AL10886" s="20"/>
      <c r="BS10886" s="10"/>
    </row>
    <row r="10887" spans="26:71" s="4" customFormat="1">
      <c r="Z10887" s="20"/>
      <c r="AK10887" s="20"/>
      <c r="AL10887" s="20"/>
      <c r="BS10887" s="10"/>
    </row>
    <row r="10888" spans="26:71" s="4" customFormat="1">
      <c r="Z10888" s="20"/>
      <c r="AK10888" s="20"/>
      <c r="AL10888" s="20"/>
      <c r="BS10888" s="10"/>
    </row>
    <row r="10889" spans="26:71" s="4" customFormat="1">
      <c r="Z10889" s="20"/>
      <c r="AK10889" s="20"/>
      <c r="AL10889" s="20"/>
      <c r="BS10889" s="10"/>
    </row>
    <row r="10890" spans="26:71" s="4" customFormat="1">
      <c r="Z10890" s="20"/>
      <c r="AK10890" s="20"/>
      <c r="AL10890" s="20"/>
      <c r="BS10890" s="10"/>
    </row>
    <row r="10891" spans="26:71" s="4" customFormat="1">
      <c r="Z10891" s="20"/>
      <c r="AK10891" s="20"/>
      <c r="AL10891" s="20"/>
      <c r="BS10891" s="10"/>
    </row>
    <row r="10892" spans="26:71" s="4" customFormat="1">
      <c r="Z10892" s="20"/>
      <c r="AK10892" s="20"/>
      <c r="AL10892" s="20"/>
      <c r="BS10892" s="10"/>
    </row>
    <row r="10893" spans="26:71" s="4" customFormat="1">
      <c r="Z10893" s="20"/>
      <c r="AK10893" s="20"/>
      <c r="AL10893" s="20"/>
      <c r="BS10893" s="10"/>
    </row>
    <row r="10894" spans="26:71" s="4" customFormat="1">
      <c r="Z10894" s="20"/>
      <c r="AK10894" s="20"/>
      <c r="AL10894" s="20"/>
      <c r="BS10894" s="10"/>
    </row>
    <row r="10895" spans="26:71" s="4" customFormat="1">
      <c r="Z10895" s="20"/>
      <c r="AK10895" s="20"/>
      <c r="AL10895" s="20"/>
      <c r="BS10895" s="10"/>
    </row>
    <row r="10896" spans="26:71" s="4" customFormat="1">
      <c r="Z10896" s="20"/>
      <c r="AK10896" s="20"/>
      <c r="AL10896" s="20"/>
      <c r="BS10896" s="10"/>
    </row>
    <row r="10897" spans="26:71" s="4" customFormat="1">
      <c r="Z10897" s="20"/>
      <c r="AK10897" s="20"/>
      <c r="AL10897" s="20"/>
      <c r="BS10897" s="10"/>
    </row>
    <row r="10898" spans="26:71" s="4" customFormat="1">
      <c r="Z10898" s="20"/>
      <c r="AK10898" s="20"/>
      <c r="AL10898" s="20"/>
      <c r="BS10898" s="10"/>
    </row>
    <row r="10899" spans="26:71" s="4" customFormat="1">
      <c r="Z10899" s="20"/>
      <c r="AK10899" s="20"/>
      <c r="AL10899" s="20"/>
      <c r="BS10899" s="10"/>
    </row>
    <row r="10900" spans="26:71" s="4" customFormat="1">
      <c r="Z10900" s="20"/>
      <c r="AK10900" s="20"/>
      <c r="AL10900" s="20"/>
      <c r="BS10900" s="10"/>
    </row>
    <row r="10901" spans="26:71" s="4" customFormat="1">
      <c r="Z10901" s="20"/>
      <c r="AK10901" s="20"/>
      <c r="AL10901" s="20"/>
      <c r="BS10901" s="10"/>
    </row>
    <row r="10902" spans="26:71" s="4" customFormat="1">
      <c r="Z10902" s="20"/>
      <c r="AK10902" s="20"/>
      <c r="AL10902" s="20"/>
      <c r="BS10902" s="10"/>
    </row>
    <row r="10903" spans="26:71" s="4" customFormat="1">
      <c r="Z10903" s="20"/>
      <c r="AK10903" s="20"/>
      <c r="AL10903" s="20"/>
      <c r="BS10903" s="10"/>
    </row>
    <row r="10904" spans="26:71" s="4" customFormat="1">
      <c r="Z10904" s="20"/>
      <c r="AK10904" s="20"/>
      <c r="AL10904" s="20"/>
      <c r="BS10904" s="10"/>
    </row>
    <row r="10905" spans="26:71" s="4" customFormat="1">
      <c r="Z10905" s="20"/>
      <c r="AK10905" s="20"/>
      <c r="AL10905" s="20"/>
      <c r="BS10905" s="10"/>
    </row>
    <row r="10906" spans="26:71" s="4" customFormat="1">
      <c r="Z10906" s="20"/>
      <c r="AK10906" s="20"/>
      <c r="AL10906" s="20"/>
      <c r="BS10906" s="10"/>
    </row>
    <row r="10907" spans="26:71" s="4" customFormat="1">
      <c r="Z10907" s="20"/>
      <c r="AK10907" s="20"/>
      <c r="AL10907" s="20"/>
      <c r="BS10907" s="10"/>
    </row>
    <row r="10908" spans="26:71" s="4" customFormat="1">
      <c r="Z10908" s="20"/>
      <c r="AK10908" s="20"/>
      <c r="AL10908" s="20"/>
      <c r="BS10908" s="10"/>
    </row>
    <row r="10909" spans="26:71" s="4" customFormat="1">
      <c r="Z10909" s="20"/>
      <c r="AK10909" s="20"/>
      <c r="AL10909" s="20"/>
      <c r="BS10909" s="10"/>
    </row>
    <row r="10910" spans="26:71" s="4" customFormat="1">
      <c r="Z10910" s="20"/>
      <c r="AK10910" s="20"/>
      <c r="AL10910" s="20"/>
      <c r="BS10910" s="10"/>
    </row>
    <row r="10911" spans="26:71" s="4" customFormat="1">
      <c r="Z10911" s="20"/>
      <c r="AK10911" s="20"/>
      <c r="AL10911" s="20"/>
      <c r="BS10911" s="10"/>
    </row>
    <row r="10912" spans="26:71" s="4" customFormat="1">
      <c r="Z10912" s="20"/>
      <c r="AK10912" s="20"/>
      <c r="AL10912" s="20"/>
      <c r="BS10912" s="10"/>
    </row>
    <row r="10913" spans="26:71" s="4" customFormat="1">
      <c r="Z10913" s="20"/>
      <c r="AK10913" s="20"/>
      <c r="AL10913" s="20"/>
      <c r="BS10913" s="10"/>
    </row>
    <row r="10914" spans="26:71" s="4" customFormat="1">
      <c r="Z10914" s="20"/>
      <c r="AK10914" s="20"/>
      <c r="AL10914" s="20"/>
      <c r="BS10914" s="10"/>
    </row>
    <row r="10915" spans="26:71" s="4" customFormat="1">
      <c r="Z10915" s="20"/>
      <c r="AK10915" s="20"/>
      <c r="AL10915" s="20"/>
      <c r="BS10915" s="10"/>
    </row>
    <row r="10916" spans="26:71" s="4" customFormat="1">
      <c r="Z10916" s="20"/>
      <c r="AK10916" s="20"/>
      <c r="AL10916" s="20"/>
      <c r="BS10916" s="10"/>
    </row>
    <row r="10917" spans="26:71" s="4" customFormat="1">
      <c r="Z10917" s="20"/>
      <c r="AK10917" s="20"/>
      <c r="AL10917" s="20"/>
      <c r="BS10917" s="10"/>
    </row>
    <row r="10918" spans="26:71" s="4" customFormat="1">
      <c r="Z10918" s="20"/>
      <c r="AK10918" s="20"/>
      <c r="AL10918" s="20"/>
      <c r="BS10918" s="10"/>
    </row>
    <row r="10919" spans="26:71" s="4" customFormat="1">
      <c r="Z10919" s="20"/>
      <c r="AK10919" s="20"/>
      <c r="AL10919" s="20"/>
      <c r="BS10919" s="10"/>
    </row>
    <row r="10920" spans="26:71" s="4" customFormat="1">
      <c r="Z10920" s="20"/>
      <c r="AK10920" s="20"/>
      <c r="AL10920" s="20"/>
      <c r="BS10920" s="10"/>
    </row>
    <row r="10921" spans="26:71" s="4" customFormat="1">
      <c r="Z10921" s="20"/>
      <c r="AK10921" s="20"/>
      <c r="AL10921" s="20"/>
      <c r="BS10921" s="10"/>
    </row>
    <row r="10922" spans="26:71" s="4" customFormat="1">
      <c r="Z10922" s="20"/>
      <c r="AK10922" s="20"/>
      <c r="AL10922" s="20"/>
      <c r="BS10922" s="10"/>
    </row>
    <row r="10923" spans="26:71" s="4" customFormat="1">
      <c r="Z10923" s="20"/>
      <c r="AK10923" s="20"/>
      <c r="AL10923" s="20"/>
      <c r="BS10923" s="10"/>
    </row>
    <row r="10924" spans="26:71" s="4" customFormat="1">
      <c r="Z10924" s="20"/>
      <c r="AK10924" s="20"/>
      <c r="AL10924" s="20"/>
      <c r="BS10924" s="10"/>
    </row>
    <row r="10925" spans="26:71" s="4" customFormat="1">
      <c r="Z10925" s="20"/>
      <c r="AK10925" s="20"/>
      <c r="AL10925" s="20"/>
      <c r="BS10925" s="10"/>
    </row>
    <row r="10926" spans="26:71" s="4" customFormat="1">
      <c r="Z10926" s="20"/>
      <c r="AK10926" s="20"/>
      <c r="AL10926" s="20"/>
      <c r="BS10926" s="10"/>
    </row>
    <row r="10927" spans="26:71" s="4" customFormat="1">
      <c r="Z10927" s="20"/>
      <c r="AK10927" s="20"/>
      <c r="AL10927" s="20"/>
      <c r="BS10927" s="10"/>
    </row>
    <row r="10928" spans="26:71" s="4" customFormat="1">
      <c r="Z10928" s="20"/>
      <c r="AK10928" s="20"/>
      <c r="AL10928" s="20"/>
      <c r="BS10928" s="10"/>
    </row>
    <row r="10929" spans="26:71" s="4" customFormat="1">
      <c r="Z10929" s="20"/>
      <c r="AK10929" s="20"/>
      <c r="AL10929" s="20"/>
      <c r="BS10929" s="10"/>
    </row>
    <row r="10930" spans="26:71" s="4" customFormat="1">
      <c r="Z10930" s="20"/>
      <c r="AK10930" s="20"/>
      <c r="AL10930" s="20"/>
      <c r="BS10930" s="10"/>
    </row>
    <row r="10931" spans="26:71" s="4" customFormat="1">
      <c r="Z10931" s="20"/>
      <c r="AK10931" s="20"/>
      <c r="AL10931" s="20"/>
      <c r="BS10931" s="10"/>
    </row>
    <row r="10932" spans="26:71" s="4" customFormat="1">
      <c r="Z10932" s="20"/>
      <c r="AK10932" s="20"/>
      <c r="AL10932" s="20"/>
      <c r="BS10932" s="10"/>
    </row>
    <row r="10933" spans="26:71" s="4" customFormat="1">
      <c r="Z10933" s="20"/>
      <c r="AK10933" s="20"/>
      <c r="AL10933" s="20"/>
      <c r="BS10933" s="10"/>
    </row>
    <row r="10934" spans="26:71" s="4" customFormat="1">
      <c r="Z10934" s="20"/>
      <c r="AK10934" s="20"/>
      <c r="AL10934" s="20"/>
      <c r="BS10934" s="10"/>
    </row>
    <row r="10935" spans="26:71" s="4" customFormat="1">
      <c r="Z10935" s="20"/>
      <c r="AK10935" s="20"/>
      <c r="AL10935" s="20"/>
      <c r="BS10935" s="10"/>
    </row>
    <row r="10936" spans="26:71" s="4" customFormat="1">
      <c r="Z10936" s="20"/>
      <c r="AK10936" s="20"/>
      <c r="BS10936" s="10"/>
    </row>
    <row r="10937" spans="26:71" s="4" customFormat="1">
      <c r="Z10937" s="20"/>
      <c r="AK10937" s="20"/>
      <c r="AL10937" s="20"/>
      <c r="BS10937" s="10"/>
    </row>
    <row r="10938" spans="26:71" s="4" customFormat="1">
      <c r="Z10938" s="20"/>
      <c r="AK10938" s="20"/>
      <c r="AL10938" s="20"/>
      <c r="BS10938" s="10"/>
    </row>
    <row r="10939" spans="26:71" s="4" customFormat="1">
      <c r="Z10939" s="20"/>
      <c r="AK10939" s="20"/>
      <c r="AL10939" s="20"/>
      <c r="BS10939" s="10"/>
    </row>
    <row r="10940" spans="26:71" s="4" customFormat="1">
      <c r="Z10940" s="20"/>
      <c r="AK10940" s="20"/>
      <c r="AL10940" s="20"/>
      <c r="BS10940" s="10"/>
    </row>
    <row r="10941" spans="26:71" s="4" customFormat="1">
      <c r="Z10941" s="20"/>
      <c r="AK10941" s="20"/>
      <c r="AL10941" s="20"/>
      <c r="BS10941" s="10"/>
    </row>
    <row r="10942" spans="26:71" s="4" customFormat="1">
      <c r="Z10942" s="20"/>
      <c r="AK10942" s="20"/>
      <c r="AL10942" s="20"/>
      <c r="BS10942" s="10"/>
    </row>
    <row r="10943" spans="26:71" s="4" customFormat="1">
      <c r="Z10943" s="20"/>
      <c r="AK10943" s="20"/>
      <c r="AL10943" s="20"/>
      <c r="BS10943" s="10"/>
    </row>
    <row r="10944" spans="26:71" s="4" customFormat="1">
      <c r="Z10944" s="20"/>
      <c r="AK10944" s="20"/>
      <c r="AL10944" s="20"/>
      <c r="BS10944" s="10"/>
    </row>
    <row r="10945" spans="26:71" s="4" customFormat="1">
      <c r="Z10945" s="20"/>
      <c r="AK10945" s="20"/>
      <c r="AL10945" s="20"/>
      <c r="BS10945" s="10"/>
    </row>
    <row r="10946" spans="26:71" s="4" customFormat="1">
      <c r="Z10946" s="20"/>
      <c r="AK10946" s="20"/>
      <c r="AL10946" s="20"/>
      <c r="BS10946" s="10"/>
    </row>
    <row r="10947" spans="26:71" s="4" customFormat="1">
      <c r="Z10947" s="20"/>
      <c r="AK10947" s="20"/>
      <c r="AL10947" s="20"/>
      <c r="BS10947" s="10"/>
    </row>
    <row r="10948" spans="26:71" s="4" customFormat="1">
      <c r="Z10948" s="20"/>
      <c r="AK10948" s="20"/>
      <c r="AL10948" s="20"/>
      <c r="BS10948" s="10"/>
    </row>
    <row r="10949" spans="26:71" s="4" customFormat="1">
      <c r="Z10949" s="20"/>
      <c r="AK10949" s="20"/>
      <c r="AL10949" s="20"/>
      <c r="BS10949" s="10"/>
    </row>
    <row r="10950" spans="26:71" s="4" customFormat="1">
      <c r="Z10950" s="20"/>
      <c r="AK10950" s="20"/>
      <c r="AL10950" s="20"/>
      <c r="BS10950" s="10"/>
    </row>
    <row r="10951" spans="26:71" s="4" customFormat="1">
      <c r="Z10951" s="20"/>
      <c r="AK10951" s="20"/>
      <c r="AL10951" s="20"/>
      <c r="BS10951" s="10"/>
    </row>
    <row r="10952" spans="26:71" s="4" customFormat="1">
      <c r="Z10952" s="20"/>
      <c r="AK10952" s="20"/>
      <c r="AL10952" s="20"/>
      <c r="BS10952" s="10"/>
    </row>
    <row r="10953" spans="26:71" s="4" customFormat="1">
      <c r="Z10953" s="20"/>
      <c r="AK10953" s="20"/>
      <c r="AL10953" s="20"/>
      <c r="BS10953" s="10"/>
    </row>
    <row r="10954" spans="26:71" s="4" customFormat="1">
      <c r="Z10954" s="20"/>
      <c r="AK10954" s="20"/>
      <c r="AL10954" s="20"/>
      <c r="BS10954" s="10"/>
    </row>
    <row r="10955" spans="26:71" s="4" customFormat="1">
      <c r="Z10955" s="20"/>
      <c r="AK10955" s="20"/>
      <c r="AL10955" s="20"/>
      <c r="BS10955" s="10"/>
    </row>
    <row r="10956" spans="26:71" s="4" customFormat="1">
      <c r="Z10956" s="20"/>
      <c r="AK10956" s="20"/>
      <c r="AL10956" s="20"/>
      <c r="BS10956" s="10"/>
    </row>
    <row r="10957" spans="26:71" s="4" customFormat="1">
      <c r="Z10957" s="20"/>
      <c r="AK10957" s="20"/>
      <c r="AL10957" s="20"/>
      <c r="BS10957" s="10"/>
    </row>
    <row r="10958" spans="26:71" s="4" customFormat="1">
      <c r="Z10958" s="20"/>
      <c r="AK10958" s="20"/>
      <c r="AL10958" s="20"/>
      <c r="BS10958" s="10"/>
    </row>
    <row r="10959" spans="26:71" s="4" customFormat="1">
      <c r="Z10959" s="20"/>
      <c r="AK10959" s="20"/>
      <c r="AL10959" s="20"/>
      <c r="BS10959" s="10"/>
    </row>
    <row r="10960" spans="26:71" s="4" customFormat="1">
      <c r="Z10960" s="20"/>
      <c r="AK10960" s="20"/>
      <c r="AL10960" s="20"/>
      <c r="BS10960" s="10"/>
    </row>
    <row r="10961" spans="26:71" s="4" customFormat="1">
      <c r="Z10961" s="20"/>
      <c r="AK10961" s="20"/>
      <c r="AL10961" s="20"/>
      <c r="BS10961" s="10"/>
    </row>
    <row r="10962" spans="26:71" s="4" customFormat="1">
      <c r="Z10962" s="20"/>
      <c r="AK10962" s="20"/>
      <c r="AL10962" s="20"/>
      <c r="BS10962" s="10"/>
    </row>
    <row r="10963" spans="26:71" s="4" customFormat="1">
      <c r="Z10963" s="20"/>
      <c r="AK10963" s="20"/>
      <c r="AL10963" s="20"/>
      <c r="BS10963" s="10"/>
    </row>
    <row r="10964" spans="26:71" s="4" customFormat="1">
      <c r="Z10964" s="20"/>
      <c r="AK10964" s="20"/>
      <c r="AL10964" s="20"/>
      <c r="BS10964" s="10"/>
    </row>
    <row r="10965" spans="26:71" s="4" customFormat="1">
      <c r="Z10965" s="20"/>
      <c r="AK10965" s="20"/>
      <c r="AL10965" s="20"/>
      <c r="BS10965" s="10"/>
    </row>
    <row r="10966" spans="26:71" s="4" customFormat="1">
      <c r="Z10966" s="20"/>
      <c r="AK10966" s="20"/>
      <c r="AL10966" s="20"/>
      <c r="BS10966" s="10"/>
    </row>
    <row r="10967" spans="26:71" s="4" customFormat="1">
      <c r="Z10967" s="20"/>
      <c r="AK10967" s="20"/>
      <c r="AL10967" s="20"/>
      <c r="BS10967" s="10"/>
    </row>
    <row r="10968" spans="26:71" s="4" customFormat="1">
      <c r="Z10968" s="20"/>
      <c r="AK10968" s="20"/>
      <c r="AL10968" s="20"/>
      <c r="BS10968" s="10"/>
    </row>
    <row r="10969" spans="26:71" s="4" customFormat="1">
      <c r="Z10969" s="20"/>
      <c r="AK10969" s="20"/>
      <c r="AL10969" s="20"/>
      <c r="BS10969" s="10"/>
    </row>
    <row r="10970" spans="26:71" s="4" customFormat="1">
      <c r="Z10970" s="20"/>
      <c r="AK10970" s="20"/>
      <c r="AL10970" s="20"/>
      <c r="BS10970" s="10"/>
    </row>
    <row r="10971" spans="26:71" s="4" customFormat="1">
      <c r="Z10971" s="20"/>
      <c r="AK10971" s="20"/>
      <c r="AL10971" s="20"/>
      <c r="BS10971" s="10"/>
    </row>
    <row r="10972" spans="26:71" s="4" customFormat="1">
      <c r="Z10972" s="20"/>
      <c r="AK10972" s="20"/>
      <c r="BS10972" s="10"/>
    </row>
    <row r="10973" spans="26:71" s="4" customFormat="1">
      <c r="Z10973" s="20"/>
      <c r="AK10973" s="20"/>
      <c r="AL10973" s="20"/>
      <c r="BS10973" s="10"/>
    </row>
    <row r="10974" spans="26:71" s="4" customFormat="1">
      <c r="Z10974" s="20"/>
      <c r="AK10974" s="20"/>
      <c r="AL10974" s="20"/>
      <c r="BS10974" s="10"/>
    </row>
    <row r="10975" spans="26:71" s="4" customFormat="1">
      <c r="Z10975" s="20"/>
      <c r="AK10975" s="20"/>
      <c r="AL10975" s="20"/>
      <c r="BS10975" s="10"/>
    </row>
    <row r="10976" spans="26:71" s="4" customFormat="1">
      <c r="Z10976" s="20"/>
      <c r="AK10976" s="20"/>
      <c r="AL10976" s="20"/>
      <c r="BS10976" s="10"/>
    </row>
    <row r="10977" spans="26:114" s="4" customFormat="1">
      <c r="Z10977" s="20"/>
      <c r="AK10977" s="20"/>
      <c r="AL10977" s="20"/>
      <c r="BS10977" s="10"/>
    </row>
    <row r="10978" spans="26:114" s="4" customFormat="1">
      <c r="Z10978" s="20"/>
      <c r="AK10978" s="20"/>
      <c r="BS10978" s="10"/>
    </row>
    <row r="10979" spans="26:114" s="4" customFormat="1">
      <c r="Z10979" s="20"/>
      <c r="AK10979" s="20"/>
      <c r="BS10979" s="10"/>
    </row>
    <row r="10980" spans="26:114" s="4" customFormat="1">
      <c r="Z10980" s="20"/>
      <c r="AK10980" s="20"/>
      <c r="AL10980" s="20"/>
      <c r="BS10980" s="10"/>
      <c r="DJ10980" s="20"/>
    </row>
    <row r="10981" spans="26:114" s="4" customFormat="1">
      <c r="Z10981" s="20"/>
      <c r="AK10981" s="20"/>
      <c r="BS10981" s="10"/>
    </row>
    <row r="10982" spans="26:114" s="4" customFormat="1">
      <c r="Z10982" s="20"/>
      <c r="AK10982" s="20"/>
      <c r="AL10982" s="20"/>
      <c r="BS10982" s="10"/>
    </row>
    <row r="10983" spans="26:114" s="4" customFormat="1">
      <c r="Z10983" s="20"/>
      <c r="AK10983" s="20"/>
      <c r="BS10983" s="10"/>
    </row>
    <row r="10984" spans="26:114" s="4" customFormat="1">
      <c r="Z10984" s="20"/>
      <c r="AK10984" s="20"/>
      <c r="AL10984" s="20"/>
      <c r="BS10984" s="10"/>
    </row>
    <row r="10985" spans="26:114" s="4" customFormat="1">
      <c r="Z10985" s="20"/>
      <c r="AK10985" s="20"/>
      <c r="AL10985" s="20"/>
      <c r="BS10985" s="10"/>
    </row>
    <row r="10986" spans="26:114" s="4" customFormat="1">
      <c r="Z10986" s="20"/>
      <c r="AK10986" s="20"/>
      <c r="AL10986" s="20"/>
      <c r="BS10986" s="10"/>
    </row>
    <row r="10987" spans="26:114" s="4" customFormat="1">
      <c r="Z10987" s="20"/>
      <c r="AK10987" s="20"/>
      <c r="BS10987" s="10"/>
    </row>
    <row r="10988" spans="26:114" s="4" customFormat="1">
      <c r="Z10988" s="20"/>
      <c r="AK10988" s="20"/>
      <c r="BS10988" s="10"/>
    </row>
    <row r="10989" spans="26:114" s="4" customFormat="1">
      <c r="Z10989" s="20"/>
      <c r="AK10989" s="20"/>
      <c r="BS10989" s="10"/>
    </row>
    <row r="10990" spans="26:114" s="4" customFormat="1">
      <c r="Z10990" s="20"/>
      <c r="AK10990" s="20"/>
      <c r="AL10990" s="20"/>
      <c r="BS10990" s="10"/>
    </row>
    <row r="10991" spans="26:114" s="4" customFormat="1">
      <c r="Z10991" s="20"/>
      <c r="AK10991" s="20"/>
      <c r="AL10991" s="20"/>
      <c r="BS10991" s="10"/>
    </row>
    <row r="10992" spans="26:114" s="4" customFormat="1">
      <c r="Z10992" s="20"/>
      <c r="AK10992" s="20"/>
      <c r="BS10992" s="10"/>
    </row>
    <row r="10993" spans="26:71" s="4" customFormat="1">
      <c r="Z10993" s="20"/>
      <c r="AK10993" s="20"/>
      <c r="AL10993" s="20"/>
      <c r="BS10993" s="10"/>
    </row>
    <row r="10994" spans="26:71" s="4" customFormat="1">
      <c r="Z10994" s="20"/>
      <c r="AK10994" s="20"/>
      <c r="AL10994" s="20"/>
      <c r="BS10994" s="10"/>
    </row>
    <row r="10995" spans="26:71" s="4" customFormat="1">
      <c r="Z10995" s="20"/>
      <c r="AK10995" s="20"/>
      <c r="AL10995" s="20"/>
      <c r="BS10995" s="10"/>
    </row>
    <row r="10996" spans="26:71" s="4" customFormat="1">
      <c r="Z10996" s="20"/>
      <c r="AK10996" s="20"/>
      <c r="AL10996" s="20"/>
      <c r="BS10996" s="10"/>
    </row>
    <row r="10997" spans="26:71" s="4" customFormat="1">
      <c r="Z10997" s="20"/>
      <c r="AK10997" s="20"/>
      <c r="AL10997" s="20"/>
      <c r="BS10997" s="10"/>
    </row>
    <row r="10998" spans="26:71" s="4" customFormat="1">
      <c r="Z10998" s="20"/>
      <c r="AK10998" s="20"/>
      <c r="BS10998" s="10"/>
    </row>
    <row r="10999" spans="26:71" s="4" customFormat="1">
      <c r="Z10999" s="20"/>
      <c r="AK10999" s="20"/>
      <c r="AL10999" s="20"/>
      <c r="BS10999" s="10"/>
    </row>
    <row r="11000" spans="26:71" s="4" customFormat="1">
      <c r="Z11000" s="20"/>
      <c r="AK11000" s="20"/>
      <c r="AL11000" s="20"/>
      <c r="BS11000" s="10"/>
    </row>
    <row r="11001" spans="26:71" s="4" customFormat="1">
      <c r="Z11001" s="20"/>
      <c r="AK11001" s="20"/>
      <c r="AL11001" s="20"/>
      <c r="BS11001" s="10"/>
    </row>
    <row r="11002" spans="26:71" s="4" customFormat="1">
      <c r="Z11002" s="20"/>
      <c r="AK11002" s="20"/>
      <c r="AL11002" s="20"/>
      <c r="BS11002" s="10"/>
    </row>
    <row r="11003" spans="26:71" s="4" customFormat="1">
      <c r="Z11003" s="20"/>
      <c r="AK11003" s="20"/>
      <c r="AL11003" s="20"/>
      <c r="BS11003" s="10"/>
    </row>
    <row r="11004" spans="26:71" s="4" customFormat="1">
      <c r="Z11004" s="20"/>
      <c r="AK11004" s="20"/>
      <c r="AL11004" s="20"/>
      <c r="BS11004" s="10"/>
    </row>
    <row r="11005" spans="26:71" s="4" customFormat="1">
      <c r="Z11005" s="20"/>
      <c r="AK11005" s="20"/>
      <c r="AL11005" s="20"/>
      <c r="BS11005" s="10"/>
    </row>
    <row r="11006" spans="26:71" s="4" customFormat="1">
      <c r="Z11006" s="20"/>
      <c r="AK11006" s="20"/>
      <c r="BS11006" s="10"/>
    </row>
    <row r="11007" spans="26:71" s="4" customFormat="1">
      <c r="Z11007" s="20"/>
      <c r="AK11007" s="20"/>
      <c r="BS11007" s="10"/>
    </row>
    <row r="11008" spans="26:71" s="4" customFormat="1">
      <c r="Z11008" s="20"/>
      <c r="AK11008" s="20"/>
      <c r="AL11008" s="20"/>
      <c r="BS11008" s="10"/>
    </row>
    <row r="11009" spans="26:71" s="4" customFormat="1">
      <c r="Z11009" s="20"/>
      <c r="AK11009" s="20"/>
      <c r="AL11009" s="20"/>
      <c r="BS11009" s="10"/>
    </row>
    <row r="11010" spans="26:71" s="4" customFormat="1">
      <c r="Z11010" s="20"/>
      <c r="AK11010" s="20"/>
      <c r="AL11010" s="20"/>
      <c r="BS11010" s="10"/>
    </row>
    <row r="11011" spans="26:71" s="4" customFormat="1">
      <c r="Z11011" s="20"/>
      <c r="AK11011" s="20"/>
      <c r="AL11011" s="20"/>
      <c r="BS11011" s="10"/>
    </row>
    <row r="11012" spans="26:71" s="4" customFormat="1">
      <c r="Z11012" s="20"/>
      <c r="AK11012" s="20"/>
      <c r="AL11012" s="20"/>
      <c r="BS11012" s="10"/>
    </row>
    <row r="11013" spans="26:71" s="4" customFormat="1">
      <c r="Z11013" s="20"/>
      <c r="AK11013" s="20"/>
      <c r="BS11013" s="10"/>
    </row>
    <row r="11014" spans="26:71" s="4" customFormat="1">
      <c r="Z11014" s="20"/>
      <c r="AK11014" s="20"/>
      <c r="AL11014" s="20"/>
      <c r="BS11014" s="10"/>
    </row>
    <row r="11015" spans="26:71" s="4" customFormat="1">
      <c r="Z11015" s="20"/>
      <c r="AK11015" s="20"/>
      <c r="AL11015" s="20"/>
      <c r="BS11015" s="10"/>
    </row>
    <row r="11016" spans="26:71" s="4" customFormat="1">
      <c r="Z11016" s="20"/>
      <c r="AK11016" s="20"/>
      <c r="AL11016" s="20"/>
      <c r="BS11016" s="10"/>
    </row>
    <row r="11017" spans="26:71" s="4" customFormat="1">
      <c r="Z11017" s="20"/>
      <c r="AK11017" s="20"/>
      <c r="AL11017" s="20"/>
      <c r="BS11017" s="10"/>
    </row>
    <row r="11018" spans="26:71" s="4" customFormat="1">
      <c r="Z11018" s="20"/>
      <c r="AK11018" s="20"/>
      <c r="BS11018" s="10"/>
    </row>
    <row r="11019" spans="26:71" s="4" customFormat="1">
      <c r="Z11019" s="20"/>
      <c r="AK11019" s="20"/>
      <c r="BS11019" s="10"/>
    </row>
    <row r="11020" spans="26:71" s="4" customFormat="1">
      <c r="Z11020" s="20"/>
      <c r="AK11020" s="20"/>
      <c r="BS11020" s="10"/>
    </row>
    <row r="11021" spans="26:71" s="4" customFormat="1">
      <c r="Z11021" s="20"/>
      <c r="AK11021" s="20"/>
      <c r="AL11021" s="20"/>
      <c r="BS11021" s="10"/>
    </row>
    <row r="11022" spans="26:71" s="4" customFormat="1">
      <c r="Z11022" s="20"/>
      <c r="AK11022" s="20"/>
      <c r="AL11022" s="20"/>
      <c r="BS11022" s="10"/>
    </row>
    <row r="11023" spans="26:71" s="4" customFormat="1">
      <c r="Z11023" s="20"/>
      <c r="AK11023" s="20"/>
      <c r="AL11023" s="20"/>
      <c r="BS11023" s="10"/>
    </row>
    <row r="11024" spans="26:71" s="4" customFormat="1">
      <c r="Z11024" s="20"/>
      <c r="AK11024" s="20"/>
      <c r="BS11024" s="10"/>
    </row>
    <row r="11025" spans="26:71" s="4" customFormat="1">
      <c r="Z11025" s="20"/>
      <c r="AK11025" s="20"/>
      <c r="AL11025" s="20"/>
      <c r="BS11025" s="10"/>
    </row>
    <row r="11026" spans="26:71" s="4" customFormat="1">
      <c r="Z11026" s="20"/>
      <c r="AK11026" s="20"/>
      <c r="BS11026" s="10"/>
    </row>
    <row r="11027" spans="26:71" s="4" customFormat="1">
      <c r="Z11027" s="20"/>
      <c r="AK11027" s="20"/>
      <c r="AL11027" s="20"/>
      <c r="BS11027" s="10"/>
    </row>
    <row r="11028" spans="26:71" s="4" customFormat="1">
      <c r="Z11028" s="20"/>
      <c r="AK11028" s="20"/>
      <c r="AL11028" s="20"/>
      <c r="BS11028" s="10"/>
    </row>
    <row r="11029" spans="26:71" s="4" customFormat="1">
      <c r="Z11029" s="20"/>
      <c r="AK11029" s="20"/>
      <c r="BS11029" s="10"/>
    </row>
    <row r="11030" spans="26:71" s="4" customFormat="1">
      <c r="Z11030" s="20"/>
      <c r="AK11030" s="20"/>
      <c r="AL11030" s="20"/>
      <c r="BS11030" s="10"/>
    </row>
    <row r="11031" spans="26:71" s="4" customFormat="1">
      <c r="Z11031" s="20"/>
      <c r="AK11031" s="20"/>
      <c r="AL11031" s="20"/>
      <c r="BS11031" s="10"/>
    </row>
    <row r="11032" spans="26:71" s="4" customFormat="1">
      <c r="Z11032" s="20"/>
      <c r="AK11032" s="20"/>
      <c r="BS11032" s="10"/>
    </row>
    <row r="11033" spans="26:71" s="4" customFormat="1">
      <c r="Z11033" s="20"/>
      <c r="AK11033" s="20"/>
      <c r="BS11033" s="10"/>
    </row>
    <row r="11034" spans="26:71" s="4" customFormat="1">
      <c r="Z11034" s="20"/>
      <c r="AK11034" s="20"/>
      <c r="BS11034" s="10"/>
    </row>
    <row r="11035" spans="26:71" s="4" customFormat="1">
      <c r="Z11035" s="20"/>
      <c r="AK11035" s="20"/>
      <c r="AL11035" s="20"/>
      <c r="BS11035" s="10"/>
    </row>
    <row r="11036" spans="26:71" s="4" customFormat="1">
      <c r="Z11036" s="20"/>
      <c r="AK11036" s="20"/>
      <c r="BS11036" s="10"/>
    </row>
    <row r="11037" spans="26:71" s="4" customFormat="1">
      <c r="Z11037" s="20"/>
      <c r="AK11037" s="20"/>
      <c r="AL11037" s="20"/>
      <c r="BS11037" s="10"/>
    </row>
    <row r="11038" spans="26:71" s="4" customFormat="1">
      <c r="Z11038" s="20"/>
      <c r="AK11038" s="20"/>
      <c r="AL11038" s="20"/>
      <c r="BS11038" s="10"/>
    </row>
    <row r="11039" spans="26:71" s="4" customFormat="1">
      <c r="Z11039" s="20"/>
      <c r="AK11039" s="20"/>
      <c r="BS11039" s="10"/>
    </row>
    <row r="11040" spans="26:71" s="4" customFormat="1">
      <c r="Z11040" s="20"/>
      <c r="AK11040" s="20"/>
      <c r="AL11040" s="20"/>
      <c r="BS11040" s="10"/>
    </row>
    <row r="11041" spans="26:71" s="4" customFormat="1">
      <c r="Z11041" s="20"/>
      <c r="AK11041" s="20"/>
      <c r="AL11041" s="20"/>
      <c r="BS11041" s="10"/>
    </row>
    <row r="11042" spans="26:71" s="4" customFormat="1">
      <c r="Z11042" s="20"/>
      <c r="AK11042" s="20"/>
      <c r="BS11042" s="10"/>
    </row>
    <row r="11043" spans="26:71" s="4" customFormat="1">
      <c r="Z11043" s="20"/>
      <c r="AK11043" s="20"/>
      <c r="AL11043" s="20"/>
      <c r="BS11043" s="10"/>
    </row>
    <row r="11044" spans="26:71" s="4" customFormat="1">
      <c r="Z11044" s="20"/>
      <c r="AK11044" s="20"/>
      <c r="AL11044" s="20"/>
      <c r="BS11044" s="10"/>
    </row>
    <row r="11045" spans="26:71" s="4" customFormat="1">
      <c r="Z11045" s="20"/>
      <c r="AK11045" s="20"/>
      <c r="AL11045" s="20"/>
      <c r="BS11045" s="10"/>
    </row>
    <row r="11046" spans="26:71" s="4" customFormat="1">
      <c r="Z11046" s="20"/>
      <c r="AK11046" s="20"/>
      <c r="AL11046" s="20"/>
      <c r="BS11046" s="10"/>
    </row>
    <row r="11047" spans="26:71" s="4" customFormat="1">
      <c r="Z11047" s="20"/>
      <c r="AK11047" s="20"/>
      <c r="BS11047" s="10"/>
    </row>
    <row r="11048" spans="26:71" s="4" customFormat="1">
      <c r="Z11048" s="20"/>
      <c r="AK11048" s="20"/>
      <c r="AL11048" s="20"/>
      <c r="BS11048" s="10"/>
    </row>
    <row r="11049" spans="26:71" s="4" customFormat="1">
      <c r="Z11049" s="20"/>
      <c r="AK11049" s="20"/>
      <c r="BS11049" s="10"/>
    </row>
    <row r="11050" spans="26:71" s="4" customFormat="1">
      <c r="Z11050" s="20"/>
      <c r="AK11050" s="20"/>
      <c r="BS11050" s="10"/>
    </row>
    <row r="11051" spans="26:71" s="4" customFormat="1">
      <c r="Z11051" s="20"/>
      <c r="AK11051" s="20"/>
      <c r="AL11051" s="20"/>
      <c r="BS11051" s="10"/>
    </row>
    <row r="11052" spans="26:71" s="4" customFormat="1">
      <c r="Z11052" s="20"/>
      <c r="AK11052" s="20"/>
      <c r="BS11052" s="10"/>
    </row>
    <row r="11053" spans="26:71" s="4" customFormat="1">
      <c r="Z11053" s="20"/>
      <c r="AK11053" s="20"/>
      <c r="AL11053" s="20"/>
      <c r="BS11053" s="10"/>
    </row>
    <row r="11054" spans="26:71" s="4" customFormat="1">
      <c r="Z11054" s="20"/>
      <c r="AK11054" s="20"/>
      <c r="AL11054" s="20"/>
      <c r="BS11054" s="10"/>
    </row>
    <row r="11055" spans="26:71" s="4" customFormat="1">
      <c r="Z11055" s="20"/>
      <c r="AK11055" s="20"/>
      <c r="AL11055" s="20"/>
      <c r="BS11055" s="10"/>
    </row>
    <row r="11056" spans="26:71" s="4" customFormat="1">
      <c r="Z11056" s="20"/>
      <c r="AK11056" s="20"/>
      <c r="AL11056" s="20"/>
      <c r="BS11056" s="10"/>
    </row>
    <row r="11057" spans="26:71" s="4" customFormat="1">
      <c r="Z11057" s="20"/>
      <c r="AK11057" s="20"/>
      <c r="AL11057" s="20"/>
      <c r="BS11057" s="10"/>
    </row>
    <row r="11058" spans="26:71" s="4" customFormat="1">
      <c r="Z11058" s="20"/>
      <c r="AK11058" s="20"/>
      <c r="BS11058" s="10"/>
    </row>
    <row r="11059" spans="26:71" s="4" customFormat="1">
      <c r="Z11059" s="20"/>
      <c r="AK11059" s="20"/>
      <c r="AL11059" s="20"/>
      <c r="BS11059" s="10"/>
    </row>
    <row r="11060" spans="26:71" s="4" customFormat="1">
      <c r="Z11060" s="20"/>
      <c r="AK11060" s="20"/>
      <c r="BS11060" s="10"/>
    </row>
    <row r="11061" spans="26:71" s="4" customFormat="1">
      <c r="Z11061" s="20"/>
      <c r="AK11061" s="20"/>
      <c r="AL11061" s="20"/>
      <c r="BS11061" s="10"/>
    </row>
    <row r="11062" spans="26:71" s="4" customFormat="1">
      <c r="Z11062" s="20"/>
      <c r="AK11062" s="20"/>
      <c r="AL11062" s="20"/>
      <c r="BS11062" s="10"/>
    </row>
    <row r="11063" spans="26:71" s="4" customFormat="1">
      <c r="Z11063" s="20"/>
      <c r="AK11063" s="20"/>
      <c r="BS11063" s="10"/>
    </row>
    <row r="11064" spans="26:71" s="4" customFormat="1">
      <c r="Z11064" s="20"/>
      <c r="AK11064" s="20"/>
      <c r="AL11064" s="20"/>
      <c r="BS11064" s="10"/>
    </row>
    <row r="11065" spans="26:71" s="4" customFormat="1">
      <c r="Z11065" s="20"/>
      <c r="AK11065" s="20"/>
      <c r="BS11065" s="10"/>
    </row>
    <row r="11066" spans="26:71" s="4" customFormat="1">
      <c r="Z11066" s="20"/>
      <c r="AK11066" s="20"/>
      <c r="BS11066" s="10"/>
    </row>
    <row r="11067" spans="26:71" s="4" customFormat="1">
      <c r="Z11067" s="20"/>
      <c r="AK11067" s="20"/>
      <c r="BS11067" s="10"/>
    </row>
    <row r="11068" spans="26:71" s="4" customFormat="1">
      <c r="Z11068" s="20"/>
      <c r="AK11068" s="20"/>
      <c r="BS11068" s="10"/>
    </row>
    <row r="11069" spans="26:71" s="4" customFormat="1">
      <c r="Z11069" s="20"/>
      <c r="AK11069" s="20"/>
      <c r="BS11069" s="10"/>
    </row>
    <row r="11070" spans="26:71" s="4" customFormat="1">
      <c r="Z11070" s="20"/>
      <c r="AK11070" s="20"/>
      <c r="AL11070" s="20"/>
      <c r="BS11070" s="10"/>
    </row>
    <row r="11071" spans="26:71" s="4" customFormat="1">
      <c r="Z11071" s="20"/>
      <c r="AK11071" s="20"/>
      <c r="BS11071" s="10"/>
    </row>
    <row r="11072" spans="26:71" s="4" customFormat="1">
      <c r="Z11072" s="20"/>
      <c r="AK11072" s="20"/>
      <c r="AL11072" s="20"/>
      <c r="BS11072" s="10"/>
    </row>
    <row r="11073" spans="26:71" s="4" customFormat="1">
      <c r="Z11073" s="20"/>
      <c r="AK11073" s="20"/>
      <c r="AL11073" s="20"/>
      <c r="BS11073" s="10"/>
    </row>
    <row r="11074" spans="26:71" s="4" customFormat="1">
      <c r="Z11074" s="20"/>
      <c r="AK11074" s="20"/>
      <c r="BS11074" s="10"/>
    </row>
    <row r="11075" spans="26:71" s="4" customFormat="1">
      <c r="Z11075" s="20"/>
      <c r="AK11075" s="20"/>
      <c r="AL11075" s="20"/>
      <c r="BS11075" s="10"/>
    </row>
    <row r="11076" spans="26:71" s="4" customFormat="1">
      <c r="Z11076" s="20"/>
      <c r="AK11076" s="20"/>
      <c r="BS11076" s="10"/>
    </row>
    <row r="11077" spans="26:71" s="4" customFormat="1">
      <c r="Z11077" s="20"/>
      <c r="AK11077" s="20"/>
      <c r="BS11077" s="10"/>
    </row>
    <row r="11078" spans="26:71" s="4" customFormat="1">
      <c r="Z11078" s="20"/>
      <c r="AK11078" s="20"/>
      <c r="AL11078" s="20"/>
      <c r="BS11078" s="10"/>
    </row>
    <row r="11079" spans="26:71" s="4" customFormat="1">
      <c r="Z11079" s="20"/>
      <c r="AK11079" s="20"/>
      <c r="BS11079" s="10"/>
    </row>
    <row r="11080" spans="26:71" s="4" customFormat="1">
      <c r="Z11080" s="20"/>
      <c r="AK11080" s="20"/>
      <c r="AL11080" s="20"/>
      <c r="BS11080" s="10"/>
    </row>
    <row r="11081" spans="26:71" s="4" customFormat="1">
      <c r="Z11081" s="20"/>
      <c r="AK11081" s="20"/>
      <c r="AL11081" s="20"/>
      <c r="BS11081" s="10"/>
    </row>
    <row r="11082" spans="26:71" s="4" customFormat="1">
      <c r="Z11082" s="20"/>
      <c r="AK11082" s="20"/>
      <c r="AL11082" s="20"/>
      <c r="BS11082" s="10"/>
    </row>
    <row r="11083" spans="26:71" s="4" customFormat="1">
      <c r="Z11083" s="20"/>
      <c r="AK11083" s="20"/>
      <c r="BS11083" s="10"/>
    </row>
    <row r="11084" spans="26:71" s="4" customFormat="1">
      <c r="Z11084" s="20"/>
      <c r="AK11084" s="20"/>
      <c r="BS11084" s="10"/>
    </row>
    <row r="11085" spans="26:71" s="4" customFormat="1">
      <c r="Z11085" s="20"/>
      <c r="AK11085" s="20"/>
      <c r="BS11085" s="10"/>
    </row>
    <row r="11086" spans="26:71" s="4" customFormat="1">
      <c r="Z11086" s="20"/>
      <c r="AK11086" s="20"/>
      <c r="AL11086" s="20"/>
      <c r="BS11086" s="10"/>
    </row>
    <row r="11087" spans="26:71" s="4" customFormat="1">
      <c r="Z11087" s="20"/>
      <c r="AK11087" s="20"/>
      <c r="AL11087" s="20"/>
      <c r="BS11087" s="10"/>
    </row>
    <row r="11088" spans="26:71" s="4" customFormat="1">
      <c r="Z11088" s="20"/>
      <c r="AK11088" s="20"/>
      <c r="BS11088" s="10"/>
    </row>
    <row r="11089" spans="26:71" s="4" customFormat="1">
      <c r="Z11089" s="20"/>
      <c r="AK11089" s="20"/>
      <c r="AL11089" s="20"/>
      <c r="BS11089" s="10"/>
    </row>
    <row r="11090" spans="26:71" s="4" customFormat="1">
      <c r="Z11090" s="20"/>
      <c r="AK11090" s="20"/>
      <c r="AL11090" s="20"/>
      <c r="BS11090" s="10"/>
    </row>
    <row r="11091" spans="26:71" s="4" customFormat="1">
      <c r="Z11091" s="20"/>
      <c r="AK11091" s="20"/>
      <c r="BS11091" s="10"/>
    </row>
    <row r="11092" spans="26:71" s="4" customFormat="1">
      <c r="Z11092" s="20"/>
      <c r="AK11092" s="20"/>
      <c r="BS11092" s="10"/>
    </row>
    <row r="11093" spans="26:71" s="4" customFormat="1">
      <c r="Z11093" s="20"/>
      <c r="AK11093" s="20"/>
      <c r="BS11093" s="10"/>
    </row>
    <row r="11094" spans="26:71" s="4" customFormat="1">
      <c r="Z11094" s="20"/>
      <c r="AK11094" s="20"/>
      <c r="AL11094" s="20"/>
      <c r="BS11094" s="10"/>
    </row>
    <row r="11095" spans="26:71" s="4" customFormat="1">
      <c r="Z11095" s="20"/>
      <c r="AK11095" s="20"/>
      <c r="BS11095" s="10"/>
    </row>
    <row r="11096" spans="26:71" s="4" customFormat="1">
      <c r="Z11096" s="20"/>
      <c r="AK11096" s="20"/>
      <c r="BS11096" s="10"/>
    </row>
    <row r="11097" spans="26:71" s="4" customFormat="1">
      <c r="Z11097" s="20"/>
      <c r="AK11097" s="20"/>
      <c r="AL11097" s="20"/>
      <c r="BS11097" s="10"/>
    </row>
    <row r="11098" spans="26:71" s="4" customFormat="1">
      <c r="Z11098" s="20"/>
      <c r="AK11098" s="20"/>
      <c r="AL11098" s="20"/>
      <c r="BS11098" s="10"/>
    </row>
    <row r="11099" spans="26:71" s="4" customFormat="1">
      <c r="Z11099" s="20"/>
      <c r="AK11099" s="20"/>
      <c r="AL11099" s="20"/>
      <c r="BS11099" s="10"/>
    </row>
    <row r="11100" spans="26:71" s="4" customFormat="1">
      <c r="Z11100" s="20"/>
      <c r="AK11100" s="20"/>
      <c r="BS11100" s="10"/>
    </row>
    <row r="11101" spans="26:71" s="4" customFormat="1">
      <c r="Z11101" s="20"/>
      <c r="AK11101" s="20"/>
      <c r="BS11101" s="10"/>
    </row>
    <row r="11102" spans="26:71" s="4" customFormat="1">
      <c r="Z11102" s="20"/>
      <c r="AK11102" s="20"/>
      <c r="AL11102" s="20"/>
      <c r="BS11102" s="10"/>
    </row>
    <row r="11103" spans="26:71" s="4" customFormat="1">
      <c r="Z11103" s="20"/>
      <c r="AK11103" s="20"/>
      <c r="AL11103" s="20"/>
      <c r="BS11103" s="10"/>
    </row>
    <row r="11104" spans="26:71" s="4" customFormat="1">
      <c r="Z11104" s="20"/>
      <c r="AK11104" s="20"/>
      <c r="BS11104" s="10"/>
    </row>
    <row r="11105" spans="26:114" s="4" customFormat="1">
      <c r="Z11105" s="20"/>
      <c r="AK11105" s="20"/>
      <c r="BS11105" s="10"/>
      <c r="DJ11105" s="20"/>
    </row>
    <row r="11106" spans="26:114" s="4" customFormat="1">
      <c r="Z11106" s="20"/>
      <c r="AK11106" s="20"/>
      <c r="AL11106" s="20"/>
      <c r="BS11106" s="10"/>
    </row>
    <row r="11107" spans="26:114" s="4" customFormat="1">
      <c r="Z11107" s="20"/>
      <c r="AK11107" s="20"/>
      <c r="BS11107" s="10"/>
    </row>
    <row r="11108" spans="26:114" s="4" customFormat="1">
      <c r="Z11108" s="20"/>
      <c r="AK11108" s="20"/>
      <c r="AL11108" s="20"/>
      <c r="BS11108" s="10"/>
    </row>
    <row r="11109" spans="26:114" s="4" customFormat="1">
      <c r="Z11109" s="20"/>
      <c r="AK11109" s="20"/>
      <c r="AL11109" s="20"/>
      <c r="BS11109" s="10"/>
    </row>
    <row r="11110" spans="26:114" s="4" customFormat="1">
      <c r="Z11110" s="20"/>
      <c r="AK11110" s="20"/>
      <c r="AL11110" s="20"/>
      <c r="BS11110" s="10"/>
    </row>
    <row r="11111" spans="26:114" s="4" customFormat="1">
      <c r="Z11111" s="20"/>
      <c r="AK11111" s="20"/>
      <c r="AL11111" s="20"/>
      <c r="BS11111" s="10"/>
    </row>
    <row r="11112" spans="26:114" s="4" customFormat="1">
      <c r="Z11112" s="20"/>
      <c r="AK11112" s="20"/>
      <c r="AL11112" s="20"/>
      <c r="BS11112" s="10"/>
    </row>
    <row r="11113" spans="26:114" s="4" customFormat="1">
      <c r="Z11113" s="20"/>
      <c r="AK11113" s="20"/>
      <c r="AL11113" s="20"/>
      <c r="BS11113" s="10"/>
    </row>
    <row r="11114" spans="26:114" s="4" customFormat="1">
      <c r="Z11114" s="20"/>
      <c r="AK11114" s="20"/>
      <c r="BS11114" s="10"/>
    </row>
    <row r="11115" spans="26:114" s="4" customFormat="1">
      <c r="Z11115" s="20"/>
      <c r="AK11115" s="20"/>
      <c r="BS11115" s="10"/>
    </row>
    <row r="11116" spans="26:114" s="4" customFormat="1">
      <c r="Z11116" s="20"/>
      <c r="AK11116" s="20"/>
      <c r="AL11116" s="20"/>
      <c r="BS11116" s="10"/>
    </row>
    <row r="11117" spans="26:114" s="4" customFormat="1">
      <c r="Z11117" s="20"/>
      <c r="AK11117" s="20"/>
      <c r="BS11117" s="10"/>
    </row>
    <row r="11118" spans="26:114" s="4" customFormat="1">
      <c r="Z11118" s="20"/>
      <c r="AK11118" s="20"/>
      <c r="BS11118" s="10"/>
    </row>
    <row r="11119" spans="26:114" s="4" customFormat="1">
      <c r="Z11119" s="20"/>
      <c r="AK11119" s="20"/>
      <c r="BS11119" s="10"/>
    </row>
    <row r="11120" spans="26:114" s="4" customFormat="1">
      <c r="Z11120" s="20"/>
      <c r="AK11120" s="20"/>
      <c r="AL11120" s="20"/>
      <c r="BS11120" s="10"/>
    </row>
    <row r="11121" spans="26:71" s="4" customFormat="1">
      <c r="Z11121" s="20"/>
      <c r="AK11121" s="20"/>
      <c r="BS11121" s="10"/>
    </row>
    <row r="11122" spans="26:71" s="4" customFormat="1">
      <c r="Z11122" s="20"/>
      <c r="AK11122" s="20"/>
      <c r="AL11122" s="20"/>
      <c r="BS11122" s="10"/>
    </row>
    <row r="11123" spans="26:71" s="4" customFormat="1">
      <c r="Z11123" s="20"/>
      <c r="AK11123" s="20"/>
      <c r="BS11123" s="10"/>
    </row>
    <row r="11124" spans="26:71" s="4" customFormat="1">
      <c r="Z11124" s="20"/>
      <c r="AK11124" s="20"/>
      <c r="AL11124" s="20"/>
      <c r="BS11124" s="10"/>
    </row>
    <row r="11125" spans="26:71" s="4" customFormat="1">
      <c r="Z11125" s="20"/>
      <c r="AK11125" s="20"/>
      <c r="BS11125" s="10"/>
    </row>
    <row r="11126" spans="26:71" s="4" customFormat="1">
      <c r="Z11126" s="20"/>
      <c r="AK11126" s="20"/>
      <c r="AL11126" s="20"/>
      <c r="BS11126" s="10"/>
    </row>
    <row r="11127" spans="26:71" s="4" customFormat="1">
      <c r="Z11127" s="20"/>
      <c r="AK11127" s="20"/>
      <c r="AL11127" s="20"/>
      <c r="BS11127" s="10"/>
    </row>
    <row r="11128" spans="26:71" s="4" customFormat="1">
      <c r="Z11128" s="20"/>
      <c r="AK11128" s="20"/>
      <c r="AL11128" s="20"/>
      <c r="BS11128" s="10"/>
    </row>
    <row r="11129" spans="26:71" s="4" customFormat="1">
      <c r="Z11129" s="20"/>
      <c r="AK11129" s="20"/>
      <c r="AL11129" s="20"/>
      <c r="BS11129" s="10"/>
    </row>
    <row r="11130" spans="26:71" s="4" customFormat="1">
      <c r="Z11130" s="20"/>
      <c r="AK11130" s="20"/>
      <c r="AL11130" s="20"/>
      <c r="BS11130" s="10"/>
    </row>
    <row r="11131" spans="26:71" s="4" customFormat="1">
      <c r="Z11131" s="20"/>
      <c r="AK11131" s="20"/>
      <c r="BS11131" s="10"/>
    </row>
    <row r="11132" spans="26:71" s="4" customFormat="1">
      <c r="Z11132" s="20"/>
      <c r="AK11132" s="20"/>
      <c r="BS11132" s="10"/>
    </row>
    <row r="11133" spans="26:71" s="4" customFormat="1">
      <c r="Z11133" s="20"/>
      <c r="AK11133" s="20"/>
      <c r="AL11133" s="20"/>
      <c r="BS11133" s="10"/>
    </row>
    <row r="11134" spans="26:71" s="4" customFormat="1">
      <c r="Z11134" s="20"/>
      <c r="AK11134" s="20"/>
      <c r="AL11134" s="20"/>
      <c r="BS11134" s="10"/>
    </row>
    <row r="11135" spans="26:71" s="4" customFormat="1">
      <c r="Z11135" s="20"/>
      <c r="AK11135" s="20"/>
      <c r="AL11135" s="20"/>
      <c r="BS11135" s="10"/>
    </row>
    <row r="11136" spans="26:71" s="4" customFormat="1">
      <c r="Z11136" s="20"/>
      <c r="AK11136" s="20"/>
      <c r="AL11136" s="20"/>
      <c r="BS11136" s="10"/>
    </row>
    <row r="11137" spans="26:114" s="4" customFormat="1">
      <c r="Z11137" s="20"/>
      <c r="AK11137" s="20"/>
      <c r="AL11137" s="20"/>
      <c r="BS11137" s="10"/>
    </row>
    <row r="11138" spans="26:114" s="4" customFormat="1">
      <c r="Z11138" s="20"/>
      <c r="AK11138" s="20"/>
      <c r="AL11138" s="20"/>
      <c r="BS11138" s="10"/>
    </row>
    <row r="11139" spans="26:114" s="4" customFormat="1">
      <c r="Z11139" s="20"/>
      <c r="AK11139" s="20"/>
      <c r="AL11139" s="20"/>
      <c r="BS11139" s="10"/>
      <c r="DJ11139" s="20"/>
    </row>
    <row r="11140" spans="26:114" s="4" customFormat="1">
      <c r="Z11140" s="20"/>
      <c r="AK11140" s="20"/>
      <c r="AL11140" s="20"/>
      <c r="BS11140" s="10"/>
    </row>
    <row r="11141" spans="26:114" s="4" customFormat="1">
      <c r="Z11141" s="20"/>
      <c r="AK11141" s="20"/>
      <c r="BS11141" s="10"/>
    </row>
    <row r="11142" spans="26:114" s="4" customFormat="1">
      <c r="Z11142" s="20"/>
      <c r="AK11142" s="20"/>
      <c r="AL11142" s="20"/>
      <c r="BS11142" s="10"/>
    </row>
    <row r="11143" spans="26:114" s="4" customFormat="1">
      <c r="Z11143" s="20"/>
      <c r="AK11143" s="20"/>
      <c r="AL11143" s="20"/>
      <c r="BS11143" s="10"/>
    </row>
    <row r="11144" spans="26:114" s="4" customFormat="1">
      <c r="Z11144" s="20"/>
      <c r="AK11144" s="20"/>
      <c r="BS11144" s="10"/>
    </row>
    <row r="11145" spans="26:114" s="4" customFormat="1">
      <c r="Z11145" s="20"/>
      <c r="AK11145" s="20"/>
      <c r="AL11145" s="20"/>
      <c r="BS11145" s="10"/>
    </row>
    <row r="11146" spans="26:114" s="4" customFormat="1">
      <c r="Z11146" s="20"/>
      <c r="AK11146" s="20"/>
      <c r="BS11146" s="10"/>
    </row>
    <row r="11147" spans="26:114" s="4" customFormat="1">
      <c r="Z11147" s="20"/>
      <c r="AK11147" s="20"/>
      <c r="AL11147" s="20"/>
      <c r="BS11147" s="10"/>
    </row>
    <row r="11148" spans="26:114" s="4" customFormat="1">
      <c r="Z11148" s="20"/>
      <c r="AK11148" s="20"/>
      <c r="AL11148" s="20"/>
      <c r="BS11148" s="10"/>
    </row>
    <row r="11149" spans="26:114" s="4" customFormat="1">
      <c r="Z11149" s="20"/>
      <c r="AK11149" s="20"/>
      <c r="AL11149" s="20"/>
      <c r="BS11149" s="10"/>
    </row>
    <row r="11150" spans="26:114" s="4" customFormat="1">
      <c r="Z11150" s="20"/>
      <c r="AK11150" s="20"/>
      <c r="AL11150" s="20"/>
      <c r="BS11150" s="10"/>
    </row>
    <row r="11151" spans="26:114" s="4" customFormat="1">
      <c r="Z11151" s="20"/>
      <c r="AK11151" s="20"/>
      <c r="AL11151" s="20"/>
      <c r="BS11151" s="10"/>
    </row>
    <row r="11152" spans="26:114" s="4" customFormat="1">
      <c r="Z11152" s="20"/>
      <c r="AK11152" s="20"/>
      <c r="AL11152" s="20"/>
      <c r="BS11152" s="10"/>
      <c r="DJ11152" s="20"/>
    </row>
    <row r="11153" spans="26:114" s="4" customFormat="1">
      <c r="Z11153" s="20"/>
      <c r="AK11153" s="20"/>
      <c r="AL11153" s="20"/>
      <c r="BS11153" s="10"/>
      <c r="DJ11153" s="20"/>
    </row>
    <row r="11154" spans="26:114" s="4" customFormat="1">
      <c r="Z11154" s="20"/>
      <c r="BS11154" s="10"/>
    </row>
    <row r="11155" spans="26:114" s="4" customFormat="1">
      <c r="Z11155" s="20"/>
      <c r="AK11155" s="20"/>
      <c r="AL11155" s="20"/>
      <c r="BS11155" s="10"/>
      <c r="DJ11155" s="20"/>
    </row>
    <row r="11156" spans="26:114" s="4" customFormat="1">
      <c r="Z11156" s="20"/>
      <c r="AK11156" s="20"/>
      <c r="AL11156" s="20"/>
      <c r="BS11156" s="10"/>
    </row>
    <row r="11157" spans="26:114" s="4" customFormat="1">
      <c r="Z11157" s="20"/>
      <c r="AK11157" s="20"/>
      <c r="AL11157" s="20"/>
      <c r="BS11157" s="10"/>
    </row>
    <row r="11158" spans="26:114" s="4" customFormat="1">
      <c r="Z11158" s="20"/>
      <c r="AK11158" s="20"/>
      <c r="AL11158" s="20"/>
      <c r="BS11158" s="10"/>
    </row>
    <row r="11159" spans="26:114" s="4" customFormat="1">
      <c r="Z11159" s="20"/>
      <c r="AK11159" s="20"/>
      <c r="AL11159" s="20"/>
      <c r="BS11159" s="10"/>
    </row>
    <row r="11160" spans="26:114" s="4" customFormat="1">
      <c r="Z11160" s="20"/>
      <c r="AK11160" s="20"/>
      <c r="BS11160" s="10"/>
    </row>
    <row r="11161" spans="26:114" s="4" customFormat="1">
      <c r="Z11161" s="20"/>
      <c r="AK11161" s="20"/>
      <c r="BS11161" s="10"/>
    </row>
    <row r="11162" spans="26:114" s="4" customFormat="1">
      <c r="Z11162" s="20"/>
      <c r="AK11162" s="20"/>
      <c r="AL11162" s="20"/>
      <c r="BS11162" s="10"/>
    </row>
    <row r="11163" spans="26:114" s="4" customFormat="1">
      <c r="Z11163" s="20"/>
      <c r="AK11163" s="20"/>
      <c r="BS11163" s="10"/>
    </row>
    <row r="11164" spans="26:114" s="4" customFormat="1">
      <c r="Z11164" s="20"/>
      <c r="AK11164" s="20"/>
      <c r="BS11164" s="10"/>
    </row>
    <row r="11165" spans="26:114" s="4" customFormat="1">
      <c r="Z11165" s="20"/>
      <c r="AK11165" s="20"/>
      <c r="AL11165" s="20"/>
      <c r="BS11165" s="10"/>
    </row>
    <row r="11166" spans="26:114" s="4" customFormat="1">
      <c r="Z11166" s="20"/>
      <c r="AK11166" s="20"/>
      <c r="AL11166" s="20"/>
      <c r="BS11166" s="10"/>
    </row>
    <row r="11167" spans="26:114" s="4" customFormat="1">
      <c r="Z11167" s="20"/>
      <c r="AK11167" s="20"/>
      <c r="AL11167" s="20"/>
      <c r="BS11167" s="10"/>
    </row>
    <row r="11168" spans="26:114" s="4" customFormat="1">
      <c r="Z11168" s="20"/>
      <c r="AK11168" s="20"/>
      <c r="AL11168" s="20"/>
      <c r="BS11168" s="10"/>
    </row>
    <row r="11169" spans="26:71" s="4" customFormat="1">
      <c r="Z11169" s="20"/>
      <c r="AK11169" s="20"/>
      <c r="AL11169" s="20"/>
      <c r="BS11169" s="10"/>
    </row>
    <row r="11170" spans="26:71" s="4" customFormat="1">
      <c r="Z11170" s="20"/>
      <c r="AK11170" s="20"/>
      <c r="BS11170" s="10"/>
    </row>
    <row r="11171" spans="26:71" s="4" customFormat="1">
      <c r="Z11171" s="20"/>
      <c r="AK11171" s="20"/>
      <c r="AL11171" s="20"/>
      <c r="BS11171" s="10"/>
    </row>
    <row r="11172" spans="26:71" s="4" customFormat="1">
      <c r="Z11172" s="20"/>
      <c r="AK11172" s="20"/>
      <c r="AL11172" s="20"/>
      <c r="BS11172" s="10"/>
    </row>
    <row r="11173" spans="26:71" s="4" customFormat="1">
      <c r="Z11173" s="20"/>
      <c r="AK11173" s="20"/>
      <c r="AL11173" s="20"/>
      <c r="BS11173" s="10"/>
    </row>
    <row r="11174" spans="26:71" s="4" customFormat="1">
      <c r="Z11174" s="20"/>
      <c r="AK11174" s="20"/>
      <c r="AL11174" s="20"/>
      <c r="BS11174" s="10"/>
    </row>
    <row r="11175" spans="26:71" s="4" customFormat="1">
      <c r="Z11175" s="20"/>
      <c r="AK11175" s="20"/>
      <c r="AL11175" s="20"/>
      <c r="BS11175" s="10"/>
    </row>
    <row r="11176" spans="26:71" s="4" customFormat="1">
      <c r="Z11176" s="20"/>
      <c r="AK11176" s="20"/>
      <c r="AL11176" s="20"/>
      <c r="BS11176" s="10"/>
    </row>
    <row r="11177" spans="26:71" s="4" customFormat="1">
      <c r="Z11177" s="20"/>
      <c r="AK11177" s="20"/>
      <c r="AL11177" s="20"/>
      <c r="BS11177" s="10"/>
    </row>
    <row r="11178" spans="26:71" s="4" customFormat="1">
      <c r="Z11178" s="20"/>
      <c r="AK11178" s="20"/>
      <c r="AL11178" s="20"/>
      <c r="BS11178" s="10"/>
    </row>
    <row r="11179" spans="26:71" s="4" customFormat="1">
      <c r="Z11179" s="20"/>
      <c r="AK11179" s="20"/>
      <c r="AL11179" s="20"/>
      <c r="BS11179" s="10"/>
    </row>
    <row r="11180" spans="26:71" s="4" customFormat="1">
      <c r="Z11180" s="20"/>
      <c r="AK11180" s="20"/>
      <c r="BS11180" s="10"/>
    </row>
    <row r="11181" spans="26:71" s="4" customFormat="1">
      <c r="Z11181" s="20"/>
      <c r="AK11181" s="20"/>
      <c r="AL11181" s="20"/>
      <c r="BS11181" s="10"/>
    </row>
    <row r="11182" spans="26:71" s="4" customFormat="1">
      <c r="Z11182" s="20"/>
      <c r="AK11182" s="20"/>
      <c r="AL11182" s="20"/>
      <c r="BS11182" s="10"/>
    </row>
    <row r="11183" spans="26:71" s="4" customFormat="1">
      <c r="Z11183" s="20"/>
      <c r="AK11183" s="20"/>
      <c r="AL11183" s="20"/>
      <c r="BS11183" s="10"/>
    </row>
    <row r="11184" spans="26:71" s="4" customFormat="1">
      <c r="Z11184" s="20"/>
      <c r="AK11184" s="20"/>
      <c r="AL11184" s="20"/>
      <c r="BS11184" s="10"/>
    </row>
    <row r="11185" spans="26:114" s="4" customFormat="1">
      <c r="Z11185" s="20"/>
      <c r="AK11185" s="20"/>
      <c r="AL11185" s="20"/>
      <c r="BS11185" s="10"/>
    </row>
    <row r="11186" spans="26:114" s="4" customFormat="1">
      <c r="Z11186" s="20"/>
      <c r="AK11186" s="20"/>
      <c r="AL11186" s="20"/>
      <c r="BS11186" s="10"/>
    </row>
    <row r="11187" spans="26:114" s="4" customFormat="1">
      <c r="Z11187" s="20"/>
      <c r="AK11187" s="20"/>
      <c r="AL11187" s="20"/>
      <c r="BS11187" s="10"/>
    </row>
    <row r="11188" spans="26:114" s="4" customFormat="1">
      <c r="Z11188" s="20"/>
      <c r="AK11188" s="20"/>
      <c r="AL11188" s="20"/>
      <c r="BS11188" s="10"/>
    </row>
    <row r="11189" spans="26:114" s="4" customFormat="1">
      <c r="Z11189" s="20"/>
      <c r="AK11189" s="20"/>
      <c r="AL11189" s="20"/>
      <c r="BS11189" s="10"/>
    </row>
    <row r="11190" spans="26:114" s="4" customFormat="1">
      <c r="Z11190" s="20"/>
      <c r="AK11190" s="20"/>
      <c r="AL11190" s="20"/>
      <c r="BS11190" s="10"/>
    </row>
    <row r="11191" spans="26:114" s="4" customFormat="1">
      <c r="Z11191" s="20"/>
      <c r="AK11191" s="20"/>
      <c r="AL11191" s="20"/>
      <c r="BS11191" s="10"/>
    </row>
    <row r="11192" spans="26:114" s="4" customFormat="1">
      <c r="Z11192" s="20"/>
      <c r="AK11192" s="20"/>
      <c r="AL11192" s="20"/>
      <c r="BS11192" s="10"/>
    </row>
    <row r="11193" spans="26:114" s="4" customFormat="1">
      <c r="Z11193" s="20"/>
      <c r="AK11193" s="20"/>
      <c r="AL11193" s="20"/>
      <c r="BS11193" s="10"/>
    </row>
    <row r="11194" spans="26:114" s="4" customFormat="1">
      <c r="Z11194" s="20"/>
      <c r="AK11194" s="20"/>
      <c r="AL11194" s="20"/>
      <c r="BS11194" s="10"/>
    </row>
    <row r="11195" spans="26:114" s="4" customFormat="1">
      <c r="Z11195" s="20"/>
      <c r="AK11195" s="20"/>
      <c r="AL11195" s="20"/>
      <c r="BS11195" s="10"/>
    </row>
    <row r="11196" spans="26:114" s="4" customFormat="1">
      <c r="Z11196" s="20"/>
      <c r="AK11196" s="20"/>
      <c r="BS11196" s="10"/>
    </row>
    <row r="11197" spans="26:114" s="4" customFormat="1">
      <c r="Z11197" s="20"/>
      <c r="AK11197" s="20"/>
      <c r="BS11197" s="10"/>
      <c r="DJ11197" s="20"/>
    </row>
    <row r="11198" spans="26:114" s="4" customFormat="1">
      <c r="Z11198" s="20"/>
      <c r="AK11198" s="20"/>
      <c r="BS11198" s="10"/>
    </row>
    <row r="11199" spans="26:114" s="4" customFormat="1">
      <c r="Z11199" s="20"/>
      <c r="AK11199" s="20"/>
      <c r="AL11199" s="20"/>
      <c r="BS11199" s="10"/>
    </row>
    <row r="11200" spans="26:114" s="4" customFormat="1">
      <c r="Z11200" s="20"/>
      <c r="AK11200" s="20"/>
      <c r="AL11200" s="20"/>
      <c r="BS11200" s="10"/>
    </row>
    <row r="11201" spans="26:114" s="4" customFormat="1">
      <c r="Z11201" s="20"/>
      <c r="AK11201" s="20"/>
      <c r="AL11201" s="20"/>
      <c r="BS11201" s="10"/>
      <c r="DJ11201" s="20"/>
    </row>
    <row r="11202" spans="26:114" s="4" customFormat="1">
      <c r="Z11202" s="20"/>
      <c r="AK11202" s="20"/>
      <c r="AL11202" s="20"/>
      <c r="BS11202" s="10"/>
    </row>
    <row r="11203" spans="26:114" s="4" customFormat="1">
      <c r="Z11203" s="20"/>
      <c r="AK11203" s="20"/>
      <c r="BS11203" s="10"/>
    </row>
    <row r="11204" spans="26:114" s="4" customFormat="1">
      <c r="Z11204" s="20"/>
      <c r="AK11204" s="20"/>
      <c r="AL11204" s="20"/>
      <c r="BS11204" s="10"/>
    </row>
    <row r="11205" spans="26:114" s="4" customFormat="1">
      <c r="Z11205" s="20"/>
      <c r="AK11205" s="20"/>
      <c r="AL11205" s="20"/>
      <c r="BS11205" s="10"/>
    </row>
    <row r="11206" spans="26:114" s="4" customFormat="1">
      <c r="Z11206" s="20"/>
      <c r="AK11206" s="20"/>
      <c r="BS11206" s="10"/>
    </row>
    <row r="11207" spans="26:114" s="4" customFormat="1">
      <c r="Z11207" s="20"/>
      <c r="AK11207" s="20"/>
      <c r="AL11207" s="20"/>
      <c r="BS11207" s="10"/>
    </row>
    <row r="11208" spans="26:114" s="4" customFormat="1">
      <c r="Z11208" s="20"/>
      <c r="AK11208" s="20"/>
      <c r="BS11208" s="10"/>
    </row>
    <row r="11209" spans="26:114" s="4" customFormat="1">
      <c r="Z11209" s="20"/>
      <c r="AK11209" s="20"/>
      <c r="AL11209" s="20"/>
      <c r="BS11209" s="10"/>
    </row>
    <row r="11210" spans="26:114" s="4" customFormat="1">
      <c r="Z11210" s="20"/>
      <c r="AK11210" s="20"/>
      <c r="AL11210" s="20"/>
      <c r="BS11210" s="10"/>
    </row>
    <row r="11211" spans="26:114" s="4" customFormat="1">
      <c r="Z11211" s="20"/>
      <c r="AK11211" s="20"/>
      <c r="BS11211" s="10"/>
      <c r="DJ11211" s="20"/>
    </row>
    <row r="11212" spans="26:114" s="4" customFormat="1">
      <c r="Z11212" s="20"/>
      <c r="AK11212" s="20"/>
      <c r="BS11212" s="10"/>
    </row>
    <row r="11213" spans="26:114" s="4" customFormat="1">
      <c r="Z11213" s="20"/>
      <c r="AK11213" s="20"/>
      <c r="AL11213" s="20"/>
      <c r="BS11213" s="10"/>
    </row>
    <row r="11214" spans="26:114" s="4" customFormat="1">
      <c r="Z11214" s="20"/>
      <c r="AK11214" s="20"/>
      <c r="BS11214" s="10"/>
    </row>
    <row r="11215" spans="26:114" s="4" customFormat="1">
      <c r="Z11215" s="20"/>
      <c r="AK11215" s="20"/>
      <c r="AL11215" s="20"/>
      <c r="BS11215" s="10"/>
    </row>
    <row r="11216" spans="26:114" s="4" customFormat="1">
      <c r="Z11216" s="20"/>
      <c r="AK11216" s="20"/>
      <c r="BS11216" s="10"/>
    </row>
    <row r="11217" spans="26:114" s="4" customFormat="1">
      <c r="Z11217" s="20"/>
      <c r="AK11217" s="20"/>
      <c r="AL11217" s="20"/>
      <c r="BS11217" s="10"/>
    </row>
    <row r="11218" spans="26:114" s="4" customFormat="1">
      <c r="Z11218" s="20"/>
      <c r="AK11218" s="20"/>
      <c r="BS11218" s="10"/>
    </row>
    <row r="11219" spans="26:114" s="4" customFormat="1">
      <c r="Z11219" s="20"/>
      <c r="AK11219" s="20"/>
      <c r="AL11219" s="20"/>
      <c r="BS11219" s="10"/>
    </row>
    <row r="11220" spans="26:114" s="4" customFormat="1">
      <c r="Z11220" s="20"/>
      <c r="AK11220" s="20"/>
      <c r="BS11220" s="10"/>
    </row>
    <row r="11221" spans="26:114" s="4" customFormat="1">
      <c r="Z11221" s="20"/>
      <c r="AK11221" s="20"/>
      <c r="BS11221" s="10"/>
    </row>
    <row r="11222" spans="26:114" s="4" customFormat="1">
      <c r="Z11222" s="20"/>
      <c r="AK11222" s="20"/>
      <c r="AL11222" s="20"/>
      <c r="BS11222" s="10"/>
    </row>
    <row r="11223" spans="26:114" s="4" customFormat="1">
      <c r="Z11223" s="20"/>
      <c r="AK11223" s="20"/>
      <c r="BS11223" s="10"/>
    </row>
    <row r="11224" spans="26:114" s="4" customFormat="1">
      <c r="Z11224" s="20"/>
      <c r="AK11224" s="20"/>
      <c r="AL11224" s="20"/>
      <c r="BS11224" s="10"/>
    </row>
    <row r="11225" spans="26:114" s="4" customFormat="1">
      <c r="Z11225" s="20"/>
      <c r="AK11225" s="20"/>
      <c r="AL11225" s="20"/>
      <c r="BS11225" s="10"/>
    </row>
    <row r="11226" spans="26:114" s="4" customFormat="1">
      <c r="Z11226" s="20"/>
      <c r="AK11226" s="20"/>
      <c r="BS11226" s="10"/>
    </row>
    <row r="11227" spans="26:114" s="4" customFormat="1">
      <c r="Z11227" s="20"/>
      <c r="AK11227" s="20"/>
      <c r="BS11227" s="10"/>
    </row>
    <row r="11228" spans="26:114" s="4" customFormat="1">
      <c r="Z11228" s="20"/>
      <c r="AK11228" s="20"/>
      <c r="AL11228" s="20"/>
      <c r="BS11228" s="10"/>
    </row>
    <row r="11229" spans="26:114" s="4" customFormat="1">
      <c r="Z11229" s="20"/>
      <c r="AK11229" s="20"/>
      <c r="BS11229" s="10"/>
    </row>
    <row r="11230" spans="26:114" s="4" customFormat="1">
      <c r="Z11230" s="20"/>
      <c r="AK11230" s="20"/>
      <c r="BS11230" s="10"/>
    </row>
    <row r="11231" spans="26:114" s="4" customFormat="1">
      <c r="Z11231" s="20"/>
      <c r="AK11231" s="20"/>
      <c r="AL11231" s="20"/>
      <c r="BS11231" s="10"/>
    </row>
    <row r="11232" spans="26:114" s="4" customFormat="1">
      <c r="Z11232" s="20"/>
      <c r="AK11232" s="20"/>
      <c r="BS11232" s="10"/>
      <c r="DJ11232" s="20"/>
    </row>
    <row r="11233" spans="26:114" s="4" customFormat="1">
      <c r="Z11233" s="20"/>
      <c r="AK11233" s="20"/>
      <c r="BS11233" s="10"/>
    </row>
    <row r="11234" spans="26:114" s="4" customFormat="1">
      <c r="Z11234" s="20"/>
      <c r="AK11234" s="20"/>
      <c r="AL11234" s="20"/>
      <c r="BS11234" s="10"/>
    </row>
    <row r="11235" spans="26:114" s="4" customFormat="1">
      <c r="Z11235" s="20"/>
      <c r="AK11235" s="20"/>
      <c r="AL11235" s="20"/>
      <c r="BS11235" s="10"/>
    </row>
    <row r="11236" spans="26:114" s="4" customFormat="1">
      <c r="Z11236" s="20"/>
      <c r="AK11236" s="20"/>
      <c r="BS11236" s="10"/>
    </row>
    <row r="11237" spans="26:114" s="4" customFormat="1">
      <c r="Z11237" s="20"/>
      <c r="AK11237" s="20"/>
      <c r="BS11237" s="10"/>
    </row>
    <row r="11238" spans="26:114" s="4" customFormat="1">
      <c r="Z11238" s="20"/>
      <c r="AK11238" s="20"/>
      <c r="BS11238" s="10"/>
    </row>
    <row r="11239" spans="26:114" s="4" customFormat="1">
      <c r="Z11239" s="20"/>
      <c r="AK11239" s="20"/>
      <c r="BS11239" s="10"/>
    </row>
    <row r="11240" spans="26:114" s="4" customFormat="1">
      <c r="Z11240" s="20"/>
      <c r="AK11240" s="20"/>
      <c r="AL11240" s="20"/>
      <c r="BS11240" s="10"/>
    </row>
    <row r="11241" spans="26:114" s="4" customFormat="1">
      <c r="Z11241" s="20"/>
      <c r="AK11241" s="20"/>
      <c r="BS11241" s="10"/>
    </row>
    <row r="11242" spans="26:114" s="4" customFormat="1">
      <c r="Z11242" s="20"/>
      <c r="AK11242" s="20"/>
      <c r="AL11242" s="20"/>
      <c r="BS11242" s="10"/>
    </row>
    <row r="11243" spans="26:114" s="4" customFormat="1">
      <c r="Z11243" s="20"/>
      <c r="AK11243" s="20"/>
      <c r="BS11243" s="10"/>
    </row>
    <row r="11244" spans="26:114" s="4" customFormat="1">
      <c r="Z11244" s="20"/>
      <c r="AK11244" s="20"/>
      <c r="BS11244" s="10"/>
    </row>
    <row r="11245" spans="26:114" s="4" customFormat="1">
      <c r="Z11245" s="20"/>
      <c r="AK11245" s="20"/>
      <c r="AL11245" s="20"/>
      <c r="BS11245" s="10"/>
    </row>
    <row r="11246" spans="26:114" s="4" customFormat="1">
      <c r="Z11246" s="20"/>
      <c r="AK11246" s="20"/>
      <c r="BS11246" s="10"/>
    </row>
    <row r="11247" spans="26:114" s="4" customFormat="1">
      <c r="Z11247" s="20"/>
      <c r="AK11247" s="20"/>
      <c r="AL11247" s="20"/>
      <c r="BS11247" s="10"/>
      <c r="DJ11247" s="20"/>
    </row>
    <row r="11248" spans="26:114" s="4" customFormat="1">
      <c r="Z11248" s="20"/>
      <c r="AK11248" s="20"/>
      <c r="AL11248" s="20"/>
      <c r="BS11248" s="10"/>
      <c r="DJ11248" s="20"/>
    </row>
    <row r="11249" spans="26:114" s="4" customFormat="1">
      <c r="Z11249" s="20"/>
      <c r="AK11249" s="20"/>
      <c r="BS11249" s="10"/>
    </row>
    <row r="11250" spans="26:114" s="4" customFormat="1">
      <c r="Z11250" s="20"/>
      <c r="AK11250" s="20"/>
      <c r="BS11250" s="10"/>
    </row>
    <row r="11251" spans="26:114" s="4" customFormat="1">
      <c r="Z11251" s="20"/>
      <c r="AK11251" s="20"/>
      <c r="BS11251" s="10"/>
    </row>
    <row r="11252" spans="26:114" s="4" customFormat="1">
      <c r="Z11252" s="20"/>
      <c r="AK11252" s="20"/>
      <c r="BS11252" s="10"/>
    </row>
    <row r="11253" spans="26:114" s="4" customFormat="1">
      <c r="Z11253" s="20"/>
      <c r="AK11253" s="20"/>
      <c r="BS11253" s="10"/>
    </row>
    <row r="11254" spans="26:114" s="4" customFormat="1">
      <c r="Z11254" s="20"/>
      <c r="AK11254" s="20"/>
      <c r="BS11254" s="10"/>
    </row>
    <row r="11255" spans="26:114" s="4" customFormat="1">
      <c r="Z11255" s="20"/>
      <c r="AK11255" s="20"/>
      <c r="AL11255" s="20"/>
      <c r="BS11255" s="10"/>
    </row>
    <row r="11256" spans="26:114" s="4" customFormat="1">
      <c r="Z11256" s="20"/>
      <c r="AK11256" s="20"/>
      <c r="BS11256" s="10"/>
    </row>
    <row r="11257" spans="26:114" s="4" customFormat="1">
      <c r="Z11257" s="20"/>
      <c r="AK11257" s="20"/>
      <c r="AL11257" s="20"/>
      <c r="BS11257" s="10"/>
    </row>
    <row r="11258" spans="26:114" s="4" customFormat="1">
      <c r="Z11258" s="20"/>
      <c r="AK11258" s="20"/>
      <c r="BS11258" s="10"/>
    </row>
    <row r="11259" spans="26:114" s="4" customFormat="1">
      <c r="Z11259" s="20"/>
      <c r="AK11259" s="20"/>
      <c r="BS11259" s="10"/>
      <c r="DJ11259" s="20"/>
    </row>
    <row r="11260" spans="26:114" s="4" customFormat="1">
      <c r="Z11260" s="20"/>
      <c r="AK11260" s="20"/>
      <c r="AL11260" s="20"/>
      <c r="BS11260" s="10"/>
    </row>
    <row r="11261" spans="26:114" s="4" customFormat="1">
      <c r="Z11261" s="20"/>
      <c r="AK11261" s="20"/>
      <c r="BS11261" s="10"/>
    </row>
    <row r="11262" spans="26:114" s="4" customFormat="1">
      <c r="Z11262" s="20"/>
      <c r="AK11262" s="20"/>
      <c r="AL11262" s="20"/>
      <c r="BS11262" s="10"/>
    </row>
    <row r="11263" spans="26:114" s="4" customFormat="1">
      <c r="Z11263" s="20"/>
      <c r="AK11263" s="20"/>
      <c r="BS11263" s="10"/>
    </row>
    <row r="11264" spans="26:114" s="4" customFormat="1">
      <c r="Z11264" s="20"/>
      <c r="AK11264" s="20"/>
      <c r="AL11264" s="20"/>
      <c r="BS11264" s="10"/>
    </row>
    <row r="11265" spans="26:71" s="4" customFormat="1">
      <c r="Z11265" s="20"/>
      <c r="AK11265" s="20"/>
      <c r="BS11265" s="10"/>
    </row>
    <row r="11266" spans="26:71" s="4" customFormat="1">
      <c r="Z11266" s="20"/>
      <c r="AK11266" s="20"/>
      <c r="BS11266" s="10"/>
    </row>
    <row r="11267" spans="26:71" s="4" customFormat="1">
      <c r="Z11267" s="20"/>
      <c r="AK11267" s="20"/>
      <c r="BS11267" s="10"/>
    </row>
    <row r="11268" spans="26:71" s="4" customFormat="1">
      <c r="Z11268" s="20"/>
      <c r="AK11268" s="20"/>
      <c r="BS11268" s="10"/>
    </row>
    <row r="11269" spans="26:71" s="4" customFormat="1">
      <c r="Z11269" s="20"/>
      <c r="AK11269" s="20"/>
      <c r="BS11269" s="10"/>
    </row>
    <row r="11270" spans="26:71" s="4" customFormat="1">
      <c r="Z11270" s="20"/>
      <c r="AK11270" s="20"/>
      <c r="BS11270" s="10"/>
    </row>
    <row r="11271" spans="26:71" s="4" customFormat="1">
      <c r="Z11271" s="20"/>
      <c r="AK11271" s="20"/>
      <c r="BS11271" s="10"/>
    </row>
    <row r="11272" spans="26:71" s="4" customFormat="1">
      <c r="Z11272" s="20"/>
      <c r="AK11272" s="20"/>
      <c r="BS11272" s="10"/>
    </row>
    <row r="11273" spans="26:71" s="4" customFormat="1">
      <c r="Z11273" s="20"/>
      <c r="AK11273" s="20"/>
      <c r="BS11273" s="10"/>
    </row>
    <row r="11274" spans="26:71" s="4" customFormat="1">
      <c r="Z11274" s="20"/>
      <c r="AK11274" s="20"/>
      <c r="AL11274" s="20"/>
      <c r="BS11274" s="10"/>
    </row>
    <row r="11275" spans="26:71" s="4" customFormat="1">
      <c r="Z11275" s="20"/>
      <c r="AK11275" s="20"/>
      <c r="AL11275" s="20"/>
      <c r="BS11275" s="10"/>
    </row>
    <row r="11276" spans="26:71" s="4" customFormat="1">
      <c r="Z11276" s="20"/>
      <c r="AK11276" s="20"/>
      <c r="AL11276" s="20"/>
      <c r="BS11276" s="10"/>
    </row>
    <row r="11277" spans="26:71" s="4" customFormat="1">
      <c r="Z11277" s="20"/>
      <c r="AK11277" s="20"/>
      <c r="AL11277" s="20"/>
      <c r="BS11277" s="10"/>
    </row>
    <row r="11278" spans="26:71" s="4" customFormat="1">
      <c r="Z11278" s="20"/>
      <c r="AK11278" s="20"/>
      <c r="AL11278" s="20"/>
      <c r="BS11278" s="10"/>
    </row>
    <row r="11279" spans="26:71" s="4" customFormat="1">
      <c r="Z11279" s="20"/>
      <c r="AK11279" s="20"/>
      <c r="AL11279" s="20"/>
      <c r="BS11279" s="10"/>
    </row>
    <row r="11280" spans="26:71" s="4" customFormat="1">
      <c r="Z11280" s="20"/>
      <c r="AK11280" s="20"/>
      <c r="AL11280" s="20"/>
      <c r="BS11280" s="10"/>
    </row>
    <row r="11281" spans="26:71" s="4" customFormat="1">
      <c r="Z11281" s="20"/>
      <c r="AK11281" s="20"/>
      <c r="AL11281" s="20"/>
      <c r="BS11281" s="10"/>
    </row>
    <row r="11282" spans="26:71" s="4" customFormat="1">
      <c r="Z11282" s="20"/>
      <c r="AK11282" s="20"/>
      <c r="AL11282" s="20"/>
      <c r="BS11282" s="10"/>
    </row>
    <row r="11283" spans="26:71" s="4" customFormat="1">
      <c r="Z11283" s="20"/>
      <c r="AK11283" s="20"/>
      <c r="AL11283" s="20"/>
      <c r="BS11283" s="10"/>
    </row>
    <row r="11284" spans="26:71" s="4" customFormat="1">
      <c r="Z11284" s="20"/>
      <c r="AK11284" s="20"/>
      <c r="AL11284" s="20"/>
      <c r="BS11284" s="10"/>
    </row>
    <row r="11285" spans="26:71" s="4" customFormat="1">
      <c r="Z11285" s="20"/>
      <c r="AK11285" s="20"/>
      <c r="AL11285" s="20"/>
      <c r="BS11285" s="10"/>
    </row>
    <row r="11286" spans="26:71" s="4" customFormat="1">
      <c r="Z11286" s="20"/>
      <c r="AK11286" s="20"/>
      <c r="AL11286" s="20"/>
      <c r="BS11286" s="10"/>
    </row>
    <row r="11287" spans="26:71" s="4" customFormat="1">
      <c r="Z11287" s="20"/>
      <c r="AK11287" s="20"/>
      <c r="AL11287" s="20"/>
      <c r="BS11287" s="10"/>
    </row>
    <row r="11288" spans="26:71" s="4" customFormat="1">
      <c r="Z11288" s="20"/>
      <c r="AK11288" s="20"/>
      <c r="AL11288" s="20"/>
      <c r="BS11288" s="10"/>
    </row>
    <row r="11289" spans="26:71" s="4" customFormat="1">
      <c r="Z11289" s="20"/>
      <c r="AK11289" s="20"/>
      <c r="AL11289" s="20"/>
      <c r="BS11289" s="10"/>
    </row>
    <row r="11290" spans="26:71" s="4" customFormat="1">
      <c r="Z11290" s="20"/>
      <c r="AK11290" s="20"/>
      <c r="AL11290" s="20"/>
      <c r="BS11290" s="10"/>
    </row>
    <row r="11291" spans="26:71" s="4" customFormat="1">
      <c r="Z11291" s="20"/>
      <c r="AK11291" s="20"/>
      <c r="AL11291" s="20"/>
      <c r="BS11291" s="10"/>
    </row>
    <row r="11292" spans="26:71" s="4" customFormat="1">
      <c r="Z11292" s="20"/>
      <c r="AK11292" s="20"/>
      <c r="AL11292" s="20"/>
      <c r="BS11292" s="10"/>
    </row>
    <row r="11293" spans="26:71" s="4" customFormat="1">
      <c r="Z11293" s="20"/>
      <c r="AK11293" s="20"/>
      <c r="AL11293" s="20"/>
      <c r="BS11293" s="10"/>
    </row>
    <row r="11294" spans="26:71" s="4" customFormat="1">
      <c r="Z11294" s="20"/>
      <c r="AK11294" s="20"/>
      <c r="AL11294" s="20"/>
      <c r="BS11294" s="10"/>
    </row>
    <row r="11295" spans="26:71" s="4" customFormat="1">
      <c r="Z11295" s="20"/>
      <c r="AK11295" s="20"/>
      <c r="AL11295" s="20"/>
      <c r="BS11295" s="10"/>
    </row>
    <row r="11296" spans="26:71" s="4" customFormat="1">
      <c r="Z11296" s="20"/>
      <c r="AK11296" s="20"/>
      <c r="AL11296" s="20"/>
      <c r="BS11296" s="10"/>
    </row>
    <row r="11297" spans="26:71" s="4" customFormat="1">
      <c r="Z11297" s="20"/>
      <c r="AK11297" s="20"/>
      <c r="AL11297" s="20"/>
      <c r="BS11297" s="10"/>
    </row>
    <row r="11298" spans="26:71" s="4" customFormat="1">
      <c r="Z11298" s="20"/>
      <c r="AK11298" s="20"/>
      <c r="AL11298" s="20"/>
      <c r="BS11298" s="10"/>
    </row>
    <row r="11299" spans="26:71" s="4" customFormat="1">
      <c r="Z11299" s="20"/>
      <c r="AK11299" s="20"/>
      <c r="AL11299" s="20"/>
      <c r="BS11299" s="10"/>
    </row>
    <row r="11300" spans="26:71" s="4" customFormat="1">
      <c r="Z11300" s="20"/>
      <c r="AK11300" s="20"/>
      <c r="AL11300" s="20"/>
      <c r="BS11300" s="10"/>
    </row>
    <row r="11301" spans="26:71" s="4" customFormat="1">
      <c r="Z11301" s="20"/>
      <c r="AK11301" s="20"/>
      <c r="AL11301" s="20"/>
      <c r="BS11301" s="10"/>
    </row>
    <row r="11302" spans="26:71" s="4" customFormat="1">
      <c r="Z11302" s="20"/>
      <c r="AK11302" s="20"/>
      <c r="AL11302" s="20"/>
      <c r="BS11302" s="10"/>
    </row>
    <row r="11303" spans="26:71" s="4" customFormat="1">
      <c r="Z11303" s="20"/>
      <c r="AK11303" s="20"/>
      <c r="AL11303" s="20"/>
      <c r="BS11303" s="10"/>
    </row>
    <row r="11304" spans="26:71" s="4" customFormat="1">
      <c r="Z11304" s="20"/>
      <c r="AK11304" s="20"/>
      <c r="AL11304" s="20"/>
      <c r="BS11304" s="10"/>
    </row>
    <row r="11305" spans="26:71" s="4" customFormat="1">
      <c r="Z11305" s="20"/>
      <c r="AK11305" s="20"/>
      <c r="AL11305" s="20"/>
      <c r="BS11305" s="10"/>
    </row>
    <row r="11306" spans="26:71" s="4" customFormat="1">
      <c r="Z11306" s="20"/>
      <c r="AK11306" s="20"/>
      <c r="AL11306" s="20"/>
      <c r="BS11306" s="10"/>
    </row>
    <row r="11307" spans="26:71" s="4" customFormat="1">
      <c r="Z11307" s="20"/>
      <c r="AK11307" s="20"/>
      <c r="AL11307" s="20"/>
      <c r="BS11307" s="10"/>
    </row>
    <row r="11308" spans="26:71" s="4" customFormat="1">
      <c r="Z11308" s="20"/>
      <c r="AK11308" s="20"/>
      <c r="AL11308" s="20"/>
      <c r="BS11308" s="10"/>
    </row>
    <row r="11309" spans="26:71" s="4" customFormat="1">
      <c r="Z11309" s="20"/>
      <c r="AK11309" s="20"/>
      <c r="AL11309" s="20"/>
      <c r="BS11309" s="10"/>
    </row>
    <row r="11310" spans="26:71" s="4" customFormat="1">
      <c r="Z11310" s="20"/>
      <c r="AK11310" s="20"/>
      <c r="AL11310" s="20"/>
      <c r="BS11310" s="10"/>
    </row>
    <row r="11311" spans="26:71" s="4" customFormat="1">
      <c r="Z11311" s="20"/>
      <c r="AK11311" s="20"/>
      <c r="AL11311" s="20"/>
      <c r="BS11311" s="10"/>
    </row>
    <row r="11312" spans="26:71" s="4" customFormat="1">
      <c r="Z11312" s="20"/>
      <c r="AK11312" s="20"/>
      <c r="AL11312" s="20"/>
      <c r="BS11312" s="10"/>
    </row>
    <row r="11313" spans="26:71" s="4" customFormat="1">
      <c r="Z11313" s="20"/>
      <c r="AK11313" s="20"/>
      <c r="AL11313" s="20"/>
      <c r="BS11313" s="10"/>
    </row>
    <row r="11314" spans="26:71" s="4" customFormat="1">
      <c r="Z11314" s="20"/>
      <c r="AK11314" s="20"/>
      <c r="AL11314" s="20"/>
      <c r="BS11314" s="10"/>
    </row>
    <row r="11315" spans="26:71" s="4" customFormat="1">
      <c r="Z11315" s="20"/>
      <c r="AK11315" s="20"/>
      <c r="AL11315" s="20"/>
      <c r="BS11315" s="10"/>
    </row>
    <row r="11316" spans="26:71" s="4" customFormat="1">
      <c r="Z11316" s="20"/>
      <c r="AK11316" s="20"/>
      <c r="AL11316" s="20"/>
      <c r="BS11316" s="10"/>
    </row>
    <row r="11317" spans="26:71" s="4" customFormat="1">
      <c r="Z11317" s="20"/>
      <c r="AK11317" s="20"/>
      <c r="AL11317" s="20"/>
      <c r="BS11317" s="10"/>
    </row>
    <row r="11318" spans="26:71" s="4" customFormat="1">
      <c r="Z11318" s="20"/>
      <c r="AK11318" s="20"/>
      <c r="AL11318" s="20"/>
      <c r="BS11318" s="10"/>
    </row>
    <row r="11319" spans="26:71" s="4" customFormat="1">
      <c r="Z11319" s="20"/>
      <c r="AK11319" s="20"/>
      <c r="AL11319" s="20"/>
      <c r="BS11319" s="10"/>
    </row>
    <row r="11320" spans="26:71" s="4" customFormat="1">
      <c r="Z11320" s="20"/>
      <c r="AK11320" s="20"/>
      <c r="AL11320" s="20"/>
      <c r="BS11320" s="10"/>
    </row>
    <row r="11321" spans="26:71" s="4" customFormat="1">
      <c r="Z11321" s="20"/>
      <c r="AK11321" s="20"/>
      <c r="AL11321" s="20"/>
      <c r="BS11321" s="10"/>
    </row>
    <row r="11322" spans="26:71" s="4" customFormat="1">
      <c r="Z11322" s="20"/>
      <c r="AK11322" s="20"/>
      <c r="AL11322" s="20"/>
      <c r="BS11322" s="10"/>
    </row>
    <row r="11323" spans="26:71" s="4" customFormat="1">
      <c r="Z11323" s="20"/>
      <c r="AK11323" s="20"/>
      <c r="AL11323" s="20"/>
      <c r="BS11323" s="10"/>
    </row>
    <row r="11324" spans="26:71" s="4" customFormat="1">
      <c r="Z11324" s="20"/>
      <c r="AK11324" s="20"/>
      <c r="AL11324" s="20"/>
      <c r="BS11324" s="10"/>
    </row>
    <row r="11325" spans="26:71" s="4" customFormat="1">
      <c r="Z11325" s="20"/>
      <c r="AK11325" s="20"/>
      <c r="AL11325" s="20"/>
      <c r="BS11325" s="10"/>
    </row>
    <row r="11326" spans="26:71" s="4" customFormat="1">
      <c r="Z11326" s="20"/>
      <c r="AK11326" s="20"/>
      <c r="AL11326" s="20"/>
      <c r="BS11326" s="10"/>
    </row>
    <row r="11327" spans="26:71" s="4" customFormat="1">
      <c r="Z11327" s="20"/>
      <c r="AK11327" s="20"/>
      <c r="AL11327" s="20"/>
      <c r="BS11327" s="10"/>
    </row>
    <row r="11328" spans="26:71" s="4" customFormat="1">
      <c r="Z11328" s="20"/>
      <c r="AK11328" s="20"/>
      <c r="AL11328" s="20"/>
      <c r="BS11328" s="10"/>
    </row>
    <row r="11329" spans="26:71" s="4" customFormat="1">
      <c r="Z11329" s="20"/>
      <c r="AK11329" s="20"/>
      <c r="AL11329" s="20"/>
      <c r="BS11329" s="10"/>
    </row>
    <row r="11330" spans="26:71" s="4" customFormat="1">
      <c r="Z11330" s="20"/>
      <c r="AK11330" s="20"/>
      <c r="AL11330" s="20"/>
      <c r="BS11330" s="10"/>
    </row>
    <row r="11331" spans="26:71" s="4" customFormat="1">
      <c r="Z11331" s="20"/>
      <c r="AK11331" s="20"/>
      <c r="AL11331" s="20"/>
      <c r="BS11331" s="10"/>
    </row>
    <row r="11332" spans="26:71" s="4" customFormat="1">
      <c r="Z11332" s="20"/>
      <c r="AK11332" s="20"/>
      <c r="AL11332" s="20"/>
      <c r="BS11332" s="10"/>
    </row>
    <row r="11333" spans="26:71" s="4" customFormat="1">
      <c r="Z11333" s="20"/>
      <c r="AK11333" s="20"/>
      <c r="AL11333" s="20"/>
      <c r="BS11333" s="10"/>
    </row>
    <row r="11334" spans="26:71" s="4" customFormat="1">
      <c r="Z11334" s="20"/>
      <c r="AK11334" s="20"/>
      <c r="AL11334" s="20"/>
      <c r="BS11334" s="10"/>
    </row>
    <row r="11335" spans="26:71" s="4" customFormat="1">
      <c r="Z11335" s="20"/>
      <c r="AK11335" s="20"/>
      <c r="AL11335" s="20"/>
      <c r="BS11335" s="10"/>
    </row>
    <row r="11336" spans="26:71" s="4" customFormat="1">
      <c r="Z11336" s="20"/>
      <c r="AK11336" s="20"/>
      <c r="AL11336" s="20"/>
      <c r="BS11336" s="10"/>
    </row>
    <row r="11337" spans="26:71" s="4" customFormat="1">
      <c r="Z11337" s="20"/>
      <c r="AK11337" s="20"/>
      <c r="AL11337" s="20"/>
      <c r="BS11337" s="10"/>
    </row>
    <row r="11338" spans="26:71" s="4" customFormat="1">
      <c r="Z11338" s="20"/>
      <c r="AK11338" s="20"/>
      <c r="AL11338" s="20"/>
      <c r="BS11338" s="10"/>
    </row>
    <row r="11339" spans="26:71" s="4" customFormat="1">
      <c r="Z11339" s="20"/>
      <c r="AK11339" s="20"/>
      <c r="AL11339" s="20"/>
      <c r="BS11339" s="10"/>
    </row>
    <row r="11340" spans="26:71" s="4" customFormat="1">
      <c r="Z11340" s="20"/>
      <c r="AK11340" s="20"/>
      <c r="AL11340" s="20"/>
      <c r="BS11340" s="10"/>
    </row>
    <row r="11341" spans="26:71" s="4" customFormat="1">
      <c r="Z11341" s="20"/>
      <c r="AK11341" s="20"/>
      <c r="AL11341" s="20"/>
      <c r="BS11341" s="10"/>
    </row>
    <row r="11342" spans="26:71" s="4" customFormat="1">
      <c r="Z11342" s="20"/>
      <c r="AK11342" s="20"/>
      <c r="AL11342" s="20"/>
      <c r="BS11342" s="10"/>
    </row>
    <row r="11343" spans="26:71" s="4" customFormat="1">
      <c r="Z11343" s="20"/>
      <c r="AK11343" s="20"/>
      <c r="AL11343" s="20"/>
      <c r="BS11343" s="10"/>
    </row>
    <row r="11344" spans="26:71" s="4" customFormat="1">
      <c r="Z11344" s="20"/>
      <c r="AK11344" s="20"/>
      <c r="AL11344" s="20"/>
      <c r="BS11344" s="10"/>
    </row>
    <row r="11345" spans="26:71" s="4" customFormat="1">
      <c r="Z11345" s="20"/>
      <c r="AK11345" s="20"/>
      <c r="AL11345" s="20"/>
      <c r="BS11345" s="10"/>
    </row>
    <row r="11346" spans="26:71" s="4" customFormat="1">
      <c r="Z11346" s="20"/>
      <c r="AK11346" s="20"/>
      <c r="AL11346" s="20"/>
      <c r="BS11346" s="10"/>
    </row>
    <row r="11347" spans="26:71" s="4" customFormat="1">
      <c r="Z11347" s="20"/>
      <c r="AK11347" s="20"/>
      <c r="AL11347" s="20"/>
      <c r="BS11347" s="10"/>
    </row>
    <row r="11348" spans="26:71" s="4" customFormat="1">
      <c r="Z11348" s="20"/>
      <c r="AK11348" s="20"/>
      <c r="AL11348" s="20"/>
      <c r="BS11348" s="10"/>
    </row>
    <row r="11349" spans="26:71" s="4" customFormat="1">
      <c r="Z11349" s="20"/>
      <c r="AK11349" s="20"/>
      <c r="AL11349" s="20"/>
      <c r="BS11349" s="10"/>
    </row>
    <row r="11350" spans="26:71" s="4" customFormat="1">
      <c r="Z11350" s="20"/>
      <c r="AK11350" s="20"/>
      <c r="AL11350" s="20"/>
      <c r="BS11350" s="10"/>
    </row>
    <row r="11351" spans="26:71" s="4" customFormat="1">
      <c r="Z11351" s="20"/>
      <c r="AK11351" s="20"/>
      <c r="AL11351" s="20"/>
      <c r="BS11351" s="10"/>
    </row>
    <row r="11352" spans="26:71" s="4" customFormat="1">
      <c r="Z11352" s="20"/>
      <c r="AK11352" s="20"/>
      <c r="AL11352" s="20"/>
      <c r="BS11352" s="10"/>
    </row>
    <row r="11353" spans="26:71" s="4" customFormat="1">
      <c r="Z11353" s="20"/>
      <c r="AK11353" s="20"/>
      <c r="AL11353" s="20"/>
      <c r="BS11353" s="10"/>
    </row>
    <row r="11354" spans="26:71" s="4" customFormat="1">
      <c r="Z11354" s="20"/>
      <c r="AK11354" s="20"/>
      <c r="AL11354" s="20"/>
      <c r="BS11354" s="10"/>
    </row>
    <row r="11355" spans="26:71" s="4" customFormat="1">
      <c r="Z11355" s="20"/>
      <c r="AK11355" s="20"/>
      <c r="AL11355" s="20"/>
      <c r="BS11355" s="10"/>
    </row>
    <row r="11356" spans="26:71" s="4" customFormat="1">
      <c r="Z11356" s="20"/>
      <c r="AK11356" s="20"/>
      <c r="AL11356" s="20"/>
      <c r="BS11356" s="10"/>
    </row>
    <row r="11357" spans="26:71" s="4" customFormat="1">
      <c r="Z11357" s="20"/>
      <c r="AK11357" s="20"/>
      <c r="AL11357" s="20"/>
      <c r="BS11357" s="10"/>
    </row>
    <row r="11358" spans="26:71" s="4" customFormat="1">
      <c r="Z11358" s="20"/>
      <c r="AK11358" s="20"/>
      <c r="AL11358" s="20"/>
      <c r="BS11358" s="10"/>
    </row>
    <row r="11359" spans="26:71" s="4" customFormat="1">
      <c r="Z11359" s="20"/>
      <c r="AK11359" s="20"/>
      <c r="AL11359" s="20"/>
      <c r="BS11359" s="10"/>
    </row>
    <row r="11360" spans="26:71" s="4" customFormat="1">
      <c r="Z11360" s="20"/>
      <c r="AK11360" s="20"/>
      <c r="AL11360" s="20"/>
      <c r="BS11360" s="10"/>
    </row>
    <row r="11361" spans="26:71" s="4" customFormat="1">
      <c r="Z11361" s="20"/>
      <c r="AK11361" s="20"/>
      <c r="AL11361" s="20"/>
      <c r="BS11361" s="10"/>
    </row>
    <row r="11362" spans="26:71" s="4" customFormat="1">
      <c r="Z11362" s="20"/>
      <c r="AK11362" s="20"/>
      <c r="AL11362" s="20"/>
      <c r="BS11362" s="10"/>
    </row>
    <row r="11363" spans="26:71" s="4" customFormat="1">
      <c r="Z11363" s="20"/>
      <c r="AK11363" s="20"/>
      <c r="AL11363" s="20"/>
      <c r="BS11363" s="10"/>
    </row>
    <row r="11364" spans="26:71" s="4" customFormat="1">
      <c r="Z11364" s="20"/>
      <c r="AK11364" s="20"/>
      <c r="AL11364" s="20"/>
      <c r="BS11364" s="10"/>
    </row>
    <row r="11365" spans="26:71" s="4" customFormat="1">
      <c r="Z11365" s="20"/>
      <c r="AK11365" s="20"/>
      <c r="AL11365" s="20"/>
      <c r="BS11365" s="10"/>
    </row>
    <row r="11366" spans="26:71" s="4" customFormat="1">
      <c r="Z11366" s="20"/>
      <c r="AK11366" s="20"/>
      <c r="AL11366" s="20"/>
      <c r="BS11366" s="10"/>
    </row>
    <row r="11367" spans="26:71" s="4" customFormat="1">
      <c r="Z11367" s="20"/>
      <c r="AK11367" s="20"/>
      <c r="AL11367" s="20"/>
      <c r="BS11367" s="10"/>
    </row>
    <row r="11368" spans="26:71" s="4" customFormat="1">
      <c r="Z11368" s="20"/>
      <c r="AK11368" s="20"/>
      <c r="AL11368" s="20"/>
      <c r="BS11368" s="10"/>
    </row>
    <row r="11369" spans="26:71" s="4" customFormat="1">
      <c r="Z11369" s="20"/>
      <c r="AK11369" s="20"/>
      <c r="AL11369" s="20"/>
      <c r="BS11369" s="10"/>
    </row>
    <row r="11370" spans="26:71" s="4" customFormat="1">
      <c r="Z11370" s="20"/>
      <c r="AK11370" s="20"/>
      <c r="AL11370" s="20"/>
      <c r="BS11370" s="10"/>
    </row>
    <row r="11371" spans="26:71" s="4" customFormat="1">
      <c r="Z11371" s="20"/>
      <c r="AK11371" s="20"/>
      <c r="AL11371" s="20"/>
      <c r="BS11371" s="10"/>
    </row>
    <row r="11372" spans="26:71" s="4" customFormat="1">
      <c r="Z11372" s="20"/>
      <c r="AK11372" s="20"/>
      <c r="AL11372" s="20"/>
      <c r="BS11372" s="10"/>
    </row>
    <row r="11373" spans="26:71" s="4" customFormat="1">
      <c r="Z11373" s="20"/>
      <c r="AK11373" s="20"/>
      <c r="AL11373" s="20"/>
      <c r="BS11373" s="10"/>
    </row>
    <row r="11374" spans="26:71" s="4" customFormat="1">
      <c r="Z11374" s="20"/>
      <c r="AK11374" s="20"/>
      <c r="AL11374" s="20"/>
      <c r="BS11374" s="10"/>
    </row>
    <row r="11375" spans="26:71" s="4" customFormat="1">
      <c r="Z11375" s="20"/>
      <c r="AK11375" s="20"/>
      <c r="AL11375" s="20"/>
      <c r="BS11375" s="10"/>
    </row>
    <row r="11376" spans="26:71" s="4" customFormat="1">
      <c r="Z11376" s="20"/>
      <c r="AK11376" s="20"/>
      <c r="AL11376" s="20"/>
      <c r="BS11376" s="10"/>
    </row>
    <row r="11377" spans="26:71" s="4" customFormat="1">
      <c r="Z11377" s="20"/>
      <c r="AK11377" s="20"/>
      <c r="AL11377" s="20"/>
      <c r="BS11377" s="10"/>
    </row>
    <row r="11378" spans="26:71" s="4" customFormat="1">
      <c r="Z11378" s="20"/>
      <c r="AK11378" s="20"/>
      <c r="AL11378" s="20"/>
      <c r="BS11378" s="10"/>
    </row>
    <row r="11379" spans="26:71" s="4" customFormat="1">
      <c r="Z11379" s="20"/>
      <c r="AK11379" s="20"/>
      <c r="AL11379" s="20"/>
      <c r="BS11379" s="10"/>
    </row>
    <row r="11380" spans="26:71" s="4" customFormat="1">
      <c r="Z11380" s="20"/>
      <c r="AK11380" s="20"/>
      <c r="AL11380" s="20"/>
      <c r="BS11380" s="10"/>
    </row>
    <row r="11381" spans="26:71" s="4" customFormat="1">
      <c r="Z11381" s="20"/>
      <c r="AK11381" s="20"/>
      <c r="AL11381" s="20"/>
      <c r="BS11381" s="10"/>
    </row>
    <row r="11382" spans="26:71" s="4" customFormat="1">
      <c r="Z11382" s="20"/>
      <c r="AK11382" s="20"/>
      <c r="AL11382" s="20"/>
      <c r="BS11382" s="10"/>
    </row>
    <row r="11383" spans="26:71" s="4" customFormat="1">
      <c r="Z11383" s="20"/>
      <c r="AK11383" s="20"/>
      <c r="AL11383" s="20"/>
      <c r="BS11383" s="10"/>
    </row>
    <row r="11384" spans="26:71" s="4" customFormat="1">
      <c r="Z11384" s="20"/>
      <c r="AK11384" s="20"/>
      <c r="AL11384" s="20"/>
      <c r="BS11384" s="10"/>
    </row>
    <row r="11385" spans="26:71" s="4" customFormat="1">
      <c r="Z11385" s="20"/>
      <c r="AK11385" s="20"/>
      <c r="AL11385" s="20"/>
      <c r="BS11385" s="10"/>
    </row>
    <row r="11386" spans="26:71" s="4" customFormat="1">
      <c r="Z11386" s="20"/>
      <c r="AK11386" s="20"/>
      <c r="AL11386" s="20"/>
      <c r="BS11386" s="10"/>
    </row>
    <row r="11387" spans="26:71" s="4" customFormat="1">
      <c r="Z11387" s="20"/>
      <c r="AK11387" s="20"/>
      <c r="AL11387" s="20"/>
      <c r="BS11387" s="10"/>
    </row>
    <row r="11388" spans="26:71" s="4" customFormat="1">
      <c r="Z11388" s="20"/>
      <c r="AK11388" s="20"/>
      <c r="AL11388" s="20"/>
      <c r="BS11388" s="10"/>
    </row>
    <row r="11389" spans="26:71" s="4" customFormat="1">
      <c r="Z11389" s="20"/>
      <c r="AK11389" s="20"/>
      <c r="AL11389" s="20"/>
      <c r="BS11389" s="10"/>
    </row>
    <row r="11390" spans="26:71" s="4" customFormat="1">
      <c r="Z11390" s="20"/>
      <c r="AK11390" s="20"/>
      <c r="AL11390" s="20"/>
      <c r="BS11390" s="10"/>
    </row>
    <row r="11391" spans="26:71" s="4" customFormat="1">
      <c r="Z11391" s="20"/>
      <c r="AK11391" s="20"/>
      <c r="AL11391" s="20"/>
      <c r="BS11391" s="10"/>
    </row>
    <row r="11392" spans="26:71" s="4" customFormat="1">
      <c r="Z11392" s="20"/>
      <c r="AK11392" s="20"/>
      <c r="AL11392" s="20"/>
      <c r="BS11392" s="10"/>
    </row>
    <row r="11393" spans="26:71" s="4" customFormat="1">
      <c r="Z11393" s="20"/>
      <c r="AK11393" s="20"/>
      <c r="AL11393" s="20"/>
      <c r="BS11393" s="10"/>
    </row>
    <row r="11394" spans="26:71" s="4" customFormat="1">
      <c r="Z11394" s="20"/>
      <c r="AK11394" s="20"/>
      <c r="AL11394" s="20"/>
      <c r="BS11394" s="10"/>
    </row>
    <row r="11395" spans="26:71" s="4" customFormat="1">
      <c r="Z11395" s="20"/>
      <c r="AK11395" s="20"/>
      <c r="AL11395" s="20"/>
      <c r="BS11395" s="10"/>
    </row>
    <row r="11396" spans="26:71" s="4" customFormat="1">
      <c r="Z11396" s="20"/>
      <c r="AK11396" s="20"/>
      <c r="AL11396" s="20"/>
      <c r="BS11396" s="10"/>
    </row>
    <row r="11397" spans="26:71" s="4" customFormat="1">
      <c r="Z11397" s="20"/>
      <c r="AK11397" s="20"/>
      <c r="AL11397" s="20"/>
      <c r="BS11397" s="10"/>
    </row>
    <row r="11398" spans="26:71" s="4" customFormat="1">
      <c r="Z11398" s="20"/>
      <c r="AK11398" s="20"/>
      <c r="AL11398" s="20"/>
      <c r="BS11398" s="10"/>
    </row>
    <row r="11399" spans="26:71" s="4" customFormat="1">
      <c r="Z11399" s="20"/>
      <c r="AK11399" s="20"/>
      <c r="AL11399" s="20"/>
      <c r="BS11399" s="10"/>
    </row>
    <row r="11400" spans="26:71" s="4" customFormat="1">
      <c r="Z11400" s="20"/>
      <c r="AK11400" s="20"/>
      <c r="AL11400" s="20"/>
      <c r="BS11400" s="10"/>
    </row>
    <row r="11401" spans="26:71" s="4" customFormat="1">
      <c r="Z11401" s="20"/>
      <c r="AK11401" s="20"/>
      <c r="AL11401" s="20"/>
      <c r="BS11401" s="10"/>
    </row>
    <row r="11402" spans="26:71" s="4" customFormat="1">
      <c r="Z11402" s="20"/>
      <c r="AK11402" s="20"/>
      <c r="AL11402" s="20"/>
      <c r="BS11402" s="10"/>
    </row>
    <row r="11403" spans="26:71" s="4" customFormat="1">
      <c r="Z11403" s="20"/>
      <c r="AK11403" s="20"/>
      <c r="AL11403" s="20"/>
      <c r="BS11403" s="10"/>
    </row>
    <row r="11404" spans="26:71" s="4" customFormat="1">
      <c r="Z11404" s="20"/>
      <c r="AK11404" s="20"/>
      <c r="AL11404" s="20"/>
      <c r="BS11404" s="10"/>
    </row>
    <row r="11405" spans="26:71" s="4" customFormat="1">
      <c r="Z11405" s="20"/>
      <c r="AK11405" s="20"/>
      <c r="AL11405" s="20"/>
      <c r="BS11405" s="10"/>
    </row>
    <row r="11406" spans="26:71" s="4" customFormat="1">
      <c r="Z11406" s="20"/>
      <c r="AK11406" s="20"/>
      <c r="AL11406" s="20"/>
      <c r="BS11406" s="10"/>
    </row>
    <row r="11407" spans="26:71" s="4" customFormat="1">
      <c r="Z11407" s="20"/>
      <c r="AK11407" s="20"/>
      <c r="AL11407" s="20"/>
      <c r="BS11407" s="10"/>
    </row>
    <row r="11408" spans="26:71" s="4" customFormat="1">
      <c r="Z11408" s="20"/>
      <c r="AK11408" s="20"/>
      <c r="AL11408" s="20"/>
      <c r="BS11408" s="10"/>
    </row>
    <row r="11409" spans="26:71" s="4" customFormat="1">
      <c r="Z11409" s="20"/>
      <c r="AK11409" s="20"/>
      <c r="AL11409" s="20"/>
      <c r="BS11409" s="10"/>
    </row>
    <row r="11410" spans="26:71" s="4" customFormat="1">
      <c r="Z11410" s="20"/>
      <c r="AK11410" s="20"/>
      <c r="AL11410" s="20"/>
      <c r="BS11410" s="10"/>
    </row>
    <row r="11411" spans="26:71" s="4" customFormat="1">
      <c r="Z11411" s="20"/>
      <c r="AK11411" s="20"/>
      <c r="AL11411" s="20"/>
      <c r="BS11411" s="10"/>
    </row>
    <row r="11412" spans="26:71" s="4" customFormat="1">
      <c r="Z11412" s="20"/>
      <c r="AK11412" s="20"/>
      <c r="AL11412" s="20"/>
      <c r="BS11412" s="10"/>
    </row>
    <row r="11413" spans="26:71" s="4" customFormat="1">
      <c r="Z11413" s="20"/>
      <c r="AK11413" s="20"/>
      <c r="AL11413" s="20"/>
      <c r="BS11413" s="10"/>
    </row>
    <row r="11414" spans="26:71" s="4" customFormat="1">
      <c r="Z11414" s="20"/>
      <c r="AK11414" s="20"/>
      <c r="AL11414" s="20"/>
      <c r="BS11414" s="10"/>
    </row>
    <row r="11415" spans="26:71" s="4" customFormat="1">
      <c r="Z11415" s="20"/>
      <c r="AK11415" s="20"/>
      <c r="AL11415" s="20"/>
      <c r="BS11415" s="10"/>
    </row>
    <row r="11416" spans="26:71" s="4" customFormat="1">
      <c r="Z11416" s="20"/>
      <c r="AK11416" s="20"/>
      <c r="AL11416" s="20"/>
      <c r="BS11416" s="10"/>
    </row>
    <row r="11417" spans="26:71" s="4" customFormat="1">
      <c r="Z11417" s="20"/>
      <c r="AK11417" s="20"/>
      <c r="AL11417" s="20"/>
      <c r="BS11417" s="10"/>
    </row>
    <row r="11418" spans="26:71" s="4" customFormat="1">
      <c r="Z11418" s="20"/>
      <c r="AK11418" s="20"/>
      <c r="AL11418" s="20"/>
      <c r="BS11418" s="10"/>
    </row>
    <row r="11419" spans="26:71" s="4" customFormat="1">
      <c r="Z11419" s="20"/>
      <c r="AK11419" s="20"/>
      <c r="AL11419" s="20"/>
      <c r="BS11419" s="10"/>
    </row>
    <row r="11420" spans="26:71" s="4" customFormat="1">
      <c r="Z11420" s="20"/>
      <c r="AK11420" s="20"/>
      <c r="AL11420" s="20"/>
      <c r="BS11420" s="10"/>
    </row>
    <row r="11421" spans="26:71" s="4" customFormat="1">
      <c r="Z11421" s="20"/>
      <c r="AK11421" s="20"/>
      <c r="AL11421" s="20"/>
      <c r="BS11421" s="10"/>
    </row>
    <row r="11422" spans="26:71" s="4" customFormat="1">
      <c r="Z11422" s="20"/>
      <c r="AK11422" s="20"/>
      <c r="AL11422" s="20"/>
      <c r="BS11422" s="10"/>
    </row>
    <row r="11423" spans="26:71" s="4" customFormat="1">
      <c r="Z11423" s="20"/>
      <c r="AK11423" s="20"/>
      <c r="AL11423" s="20"/>
      <c r="BS11423" s="10"/>
    </row>
    <row r="11424" spans="26:71" s="4" customFormat="1">
      <c r="Z11424" s="20"/>
      <c r="AK11424" s="20"/>
      <c r="AL11424" s="20"/>
      <c r="BS11424" s="10"/>
    </row>
    <row r="11425" spans="26:71" s="4" customFormat="1">
      <c r="Z11425" s="20"/>
      <c r="AK11425" s="20"/>
      <c r="AL11425" s="20"/>
      <c r="BS11425" s="10"/>
    </row>
    <row r="11426" spans="26:71" s="4" customFormat="1">
      <c r="Z11426" s="20"/>
      <c r="AK11426" s="20"/>
      <c r="AL11426" s="20"/>
      <c r="BS11426" s="10"/>
    </row>
    <row r="11427" spans="26:71" s="4" customFormat="1">
      <c r="Z11427" s="20"/>
      <c r="AK11427" s="20"/>
      <c r="AL11427" s="20"/>
      <c r="BS11427" s="10"/>
    </row>
    <row r="11428" spans="26:71" s="4" customFormat="1">
      <c r="Z11428" s="20"/>
      <c r="AK11428" s="20"/>
      <c r="AL11428" s="20"/>
      <c r="BS11428" s="10"/>
    </row>
    <row r="11429" spans="26:71" s="4" customFormat="1">
      <c r="Z11429" s="20"/>
      <c r="AK11429" s="20"/>
      <c r="AL11429" s="20"/>
      <c r="BS11429" s="10"/>
    </row>
    <row r="11430" spans="26:71" s="4" customFormat="1">
      <c r="Z11430" s="20"/>
      <c r="AK11430" s="20"/>
      <c r="AL11430" s="20"/>
      <c r="BS11430" s="10"/>
    </row>
    <row r="11431" spans="26:71" s="4" customFormat="1">
      <c r="Z11431" s="20"/>
      <c r="AK11431" s="20"/>
      <c r="AL11431" s="20"/>
      <c r="BS11431" s="10"/>
    </row>
    <row r="11432" spans="26:71" s="4" customFormat="1">
      <c r="Z11432" s="20"/>
      <c r="AK11432" s="20"/>
      <c r="AL11432" s="20"/>
      <c r="BS11432" s="10"/>
    </row>
    <row r="11433" spans="26:71" s="4" customFormat="1">
      <c r="Z11433" s="20"/>
      <c r="AK11433" s="20"/>
      <c r="AL11433" s="20"/>
      <c r="BS11433" s="10"/>
    </row>
    <row r="11434" spans="26:71" s="4" customFormat="1">
      <c r="Z11434" s="20"/>
      <c r="AK11434" s="20"/>
      <c r="AL11434" s="20"/>
      <c r="BS11434" s="10"/>
    </row>
    <row r="11435" spans="26:71" s="4" customFormat="1">
      <c r="Z11435" s="20"/>
      <c r="AK11435" s="20"/>
      <c r="AL11435" s="20"/>
      <c r="BS11435" s="10"/>
    </row>
    <row r="11436" spans="26:71" s="4" customFormat="1">
      <c r="Z11436" s="20"/>
      <c r="AK11436" s="20"/>
      <c r="AL11436" s="20"/>
      <c r="BS11436" s="10"/>
    </row>
    <row r="11437" spans="26:71" s="4" customFormat="1">
      <c r="Z11437" s="20"/>
      <c r="AK11437" s="20"/>
      <c r="AL11437" s="20"/>
      <c r="BS11437" s="10"/>
    </row>
    <row r="11438" spans="26:71" s="4" customFormat="1">
      <c r="Z11438" s="20"/>
      <c r="AK11438" s="20"/>
      <c r="AL11438" s="20"/>
      <c r="BS11438" s="10"/>
    </row>
    <row r="11439" spans="26:71" s="4" customFormat="1">
      <c r="Z11439" s="20"/>
      <c r="AK11439" s="20"/>
      <c r="AL11439" s="20"/>
      <c r="BS11439" s="10"/>
    </row>
    <row r="11440" spans="26:71" s="4" customFormat="1">
      <c r="Z11440" s="20"/>
      <c r="AK11440" s="20"/>
      <c r="AL11440" s="20"/>
      <c r="BS11440" s="10"/>
    </row>
    <row r="11441" spans="26:71" s="4" customFormat="1">
      <c r="Z11441" s="20"/>
      <c r="AK11441" s="20"/>
      <c r="AL11441" s="20"/>
      <c r="BS11441" s="10"/>
    </row>
    <row r="11442" spans="26:71" s="4" customFormat="1">
      <c r="Z11442" s="20"/>
      <c r="AK11442" s="20"/>
      <c r="AL11442" s="20"/>
      <c r="BS11442" s="10"/>
    </row>
    <row r="11443" spans="26:71" s="4" customFormat="1">
      <c r="Z11443" s="20"/>
      <c r="AK11443" s="20"/>
      <c r="AL11443" s="20"/>
      <c r="BS11443" s="10"/>
    </row>
    <row r="11444" spans="26:71" s="4" customFormat="1">
      <c r="Z11444" s="20"/>
      <c r="AK11444" s="20"/>
      <c r="AL11444" s="20"/>
      <c r="BS11444" s="10"/>
    </row>
    <row r="11445" spans="26:71" s="4" customFormat="1">
      <c r="Z11445" s="20"/>
      <c r="AK11445" s="20"/>
      <c r="AL11445" s="20"/>
      <c r="BS11445" s="10"/>
    </row>
    <row r="11446" spans="26:71" s="4" customFormat="1">
      <c r="Z11446" s="20"/>
      <c r="AK11446" s="20"/>
      <c r="AL11446" s="20"/>
      <c r="BS11446" s="10"/>
    </row>
    <row r="11447" spans="26:71" s="4" customFormat="1">
      <c r="Z11447" s="20"/>
      <c r="AK11447" s="20"/>
      <c r="AL11447" s="20"/>
      <c r="BS11447" s="10"/>
    </row>
    <row r="11448" spans="26:71" s="4" customFormat="1">
      <c r="Z11448" s="20"/>
      <c r="AK11448" s="20"/>
      <c r="AL11448" s="20"/>
      <c r="BS11448" s="10"/>
    </row>
    <row r="11449" spans="26:71" s="4" customFormat="1">
      <c r="Z11449" s="20"/>
      <c r="AK11449" s="20"/>
      <c r="AL11449" s="20"/>
      <c r="BS11449" s="10"/>
    </row>
    <row r="11450" spans="26:71" s="4" customFormat="1">
      <c r="Z11450" s="20"/>
      <c r="AK11450" s="20"/>
      <c r="AL11450" s="20"/>
      <c r="BS11450" s="10"/>
    </row>
    <row r="11451" spans="26:71" s="4" customFormat="1">
      <c r="Z11451" s="20"/>
      <c r="AK11451" s="20"/>
      <c r="AL11451" s="20"/>
      <c r="BS11451" s="10"/>
    </row>
    <row r="11452" spans="26:71" s="4" customFormat="1">
      <c r="Z11452" s="20"/>
      <c r="AK11452" s="20"/>
      <c r="AL11452" s="20"/>
      <c r="BS11452" s="10"/>
    </row>
    <row r="11453" spans="26:71" s="4" customFormat="1">
      <c r="Z11453" s="20"/>
      <c r="AK11453" s="20"/>
      <c r="AL11453" s="20"/>
      <c r="BS11453" s="10"/>
    </row>
    <row r="11454" spans="26:71" s="4" customFormat="1">
      <c r="Z11454" s="20"/>
      <c r="AK11454" s="20"/>
      <c r="AL11454" s="20"/>
      <c r="BS11454" s="10"/>
    </row>
    <row r="11455" spans="26:71" s="4" customFormat="1">
      <c r="Z11455" s="20"/>
      <c r="AK11455" s="20"/>
      <c r="AL11455" s="20"/>
      <c r="BS11455" s="10"/>
    </row>
    <row r="11456" spans="26:71" s="4" customFormat="1">
      <c r="Z11456" s="20"/>
      <c r="AK11456" s="20"/>
      <c r="AL11456" s="20"/>
      <c r="BS11456" s="10"/>
    </row>
    <row r="11457" spans="26:71" s="4" customFormat="1">
      <c r="Z11457" s="20"/>
      <c r="AK11457" s="20"/>
      <c r="AL11457" s="20"/>
      <c r="BS11457" s="10"/>
    </row>
    <row r="11458" spans="26:71" s="4" customFormat="1">
      <c r="Z11458" s="20"/>
      <c r="AK11458" s="20"/>
      <c r="AL11458" s="20"/>
      <c r="BS11458" s="10"/>
    </row>
    <row r="11459" spans="26:71" s="4" customFormat="1">
      <c r="Z11459" s="20"/>
      <c r="AK11459" s="20"/>
      <c r="AL11459" s="20"/>
      <c r="BS11459" s="10"/>
    </row>
    <row r="11460" spans="26:71" s="4" customFormat="1">
      <c r="Z11460" s="20"/>
      <c r="AK11460" s="20"/>
      <c r="AL11460" s="20"/>
      <c r="BS11460" s="10"/>
    </row>
    <row r="11461" spans="26:71" s="4" customFormat="1">
      <c r="Z11461" s="20"/>
      <c r="AK11461" s="20"/>
      <c r="AL11461" s="20"/>
      <c r="BS11461" s="10"/>
    </row>
    <row r="11462" spans="26:71" s="4" customFormat="1">
      <c r="Z11462" s="20"/>
      <c r="AK11462" s="20"/>
      <c r="AL11462" s="20"/>
      <c r="BS11462" s="10"/>
    </row>
    <row r="11463" spans="26:71" s="4" customFormat="1">
      <c r="Z11463" s="20"/>
      <c r="AK11463" s="20"/>
      <c r="AL11463" s="20"/>
      <c r="BS11463" s="10"/>
    </row>
    <row r="11464" spans="26:71" s="4" customFormat="1">
      <c r="Z11464" s="20"/>
      <c r="AK11464" s="20"/>
      <c r="AL11464" s="20"/>
      <c r="BS11464" s="10"/>
    </row>
    <row r="11465" spans="26:71" s="4" customFormat="1">
      <c r="Z11465" s="20"/>
      <c r="AK11465" s="20"/>
      <c r="AL11465" s="20"/>
      <c r="BS11465" s="10"/>
    </row>
    <row r="11466" spans="26:71" s="4" customFormat="1">
      <c r="Z11466" s="20"/>
      <c r="AK11466" s="20"/>
      <c r="AL11466" s="20"/>
      <c r="BS11466" s="10"/>
    </row>
    <row r="11467" spans="26:71" s="4" customFormat="1">
      <c r="Z11467" s="20"/>
      <c r="AK11467" s="20"/>
      <c r="AL11467" s="20"/>
      <c r="BS11467" s="10"/>
    </row>
    <row r="11468" spans="26:71" s="4" customFormat="1">
      <c r="Z11468" s="20"/>
      <c r="AK11468" s="20"/>
      <c r="AL11468" s="20"/>
      <c r="BS11468" s="10"/>
    </row>
    <row r="11469" spans="26:71" s="4" customFormat="1">
      <c r="Z11469" s="20"/>
      <c r="AK11469" s="20"/>
      <c r="AL11469" s="20"/>
      <c r="BS11469" s="10"/>
    </row>
    <row r="11470" spans="26:71" s="4" customFormat="1">
      <c r="Z11470" s="20"/>
      <c r="AK11470" s="20"/>
      <c r="AL11470" s="20"/>
      <c r="BS11470" s="10"/>
    </row>
    <row r="11471" spans="26:71" s="4" customFormat="1">
      <c r="Z11471" s="20"/>
      <c r="AK11471" s="20"/>
      <c r="AL11471" s="20"/>
      <c r="BS11471" s="10"/>
    </row>
    <row r="11472" spans="26:71" s="4" customFormat="1">
      <c r="Z11472" s="20"/>
      <c r="AK11472" s="20"/>
      <c r="AL11472" s="20"/>
      <c r="BS11472" s="10"/>
    </row>
    <row r="11473" spans="26:71" s="4" customFormat="1">
      <c r="Z11473" s="20"/>
      <c r="AK11473" s="20"/>
      <c r="AL11473" s="20"/>
      <c r="BS11473" s="10"/>
    </row>
    <row r="11474" spans="26:71" s="4" customFormat="1">
      <c r="Z11474" s="20"/>
      <c r="AK11474" s="20"/>
      <c r="AL11474" s="20"/>
      <c r="BS11474" s="10"/>
    </row>
    <row r="11475" spans="26:71" s="4" customFormat="1">
      <c r="Z11475" s="20"/>
      <c r="AK11475" s="20"/>
      <c r="AL11475" s="20"/>
      <c r="BS11475" s="10"/>
    </row>
    <row r="11476" spans="26:71" s="4" customFormat="1">
      <c r="Z11476" s="20"/>
      <c r="AK11476" s="20"/>
      <c r="AL11476" s="20"/>
      <c r="BS11476" s="10"/>
    </row>
    <row r="11477" spans="26:71" s="4" customFormat="1">
      <c r="Z11477" s="20"/>
      <c r="AK11477" s="20"/>
      <c r="AL11477" s="20"/>
      <c r="BS11477" s="10"/>
    </row>
    <row r="11478" spans="26:71" s="4" customFormat="1">
      <c r="Z11478" s="20"/>
      <c r="AK11478" s="20"/>
      <c r="AL11478" s="20"/>
      <c r="BS11478" s="10"/>
    </row>
    <row r="11479" spans="26:71" s="4" customFormat="1">
      <c r="Z11479" s="20"/>
      <c r="AK11479" s="20"/>
      <c r="AL11479" s="20"/>
      <c r="BS11479" s="10"/>
    </row>
    <row r="11480" spans="26:71" s="4" customFormat="1">
      <c r="Z11480" s="20"/>
      <c r="AK11480" s="20"/>
      <c r="AL11480" s="20"/>
      <c r="BS11480" s="10"/>
    </row>
    <row r="11481" spans="26:71" s="4" customFormat="1">
      <c r="Z11481" s="20"/>
      <c r="AK11481" s="20"/>
      <c r="AL11481" s="20"/>
      <c r="BS11481" s="10"/>
    </row>
    <row r="11482" spans="26:71" s="4" customFormat="1">
      <c r="Z11482" s="20"/>
      <c r="AK11482" s="20"/>
      <c r="AL11482" s="20"/>
      <c r="BS11482" s="10"/>
    </row>
    <row r="11483" spans="26:71" s="4" customFormat="1">
      <c r="Z11483" s="20"/>
      <c r="AK11483" s="20"/>
      <c r="AL11483" s="20"/>
      <c r="BS11483" s="10"/>
    </row>
    <row r="11484" spans="26:71" s="4" customFormat="1">
      <c r="Z11484" s="20"/>
      <c r="AK11484" s="20"/>
      <c r="AL11484" s="20"/>
      <c r="BS11484" s="10"/>
    </row>
    <row r="11485" spans="26:71" s="4" customFormat="1">
      <c r="Z11485" s="20"/>
      <c r="AK11485" s="20"/>
      <c r="AL11485" s="20"/>
      <c r="BS11485" s="10"/>
    </row>
    <row r="11486" spans="26:71" s="4" customFormat="1">
      <c r="Z11486" s="20"/>
      <c r="AK11486" s="20"/>
      <c r="AL11486" s="20"/>
      <c r="BS11486" s="10"/>
    </row>
    <row r="11487" spans="26:71" s="4" customFormat="1">
      <c r="Z11487" s="20"/>
      <c r="AK11487" s="20"/>
      <c r="AL11487" s="20"/>
      <c r="BS11487" s="10"/>
    </row>
    <row r="11488" spans="26:71" s="4" customFormat="1">
      <c r="Z11488" s="20"/>
      <c r="AK11488" s="20"/>
      <c r="AL11488" s="20"/>
      <c r="BS11488" s="10"/>
    </row>
    <row r="11489" spans="26:114" s="4" customFormat="1">
      <c r="Z11489" s="20"/>
      <c r="AK11489" s="20"/>
      <c r="AL11489" s="20"/>
      <c r="BS11489" s="10"/>
    </row>
    <row r="11490" spans="26:114" s="4" customFormat="1">
      <c r="Z11490" s="20"/>
      <c r="AK11490" s="20"/>
      <c r="AL11490" s="20"/>
      <c r="BS11490" s="10"/>
    </row>
    <row r="11491" spans="26:114" s="4" customFormat="1">
      <c r="Z11491" s="20"/>
      <c r="AK11491" s="20"/>
      <c r="AL11491" s="20"/>
      <c r="BS11491" s="10"/>
    </row>
    <row r="11492" spans="26:114" s="4" customFormat="1">
      <c r="Z11492" s="20"/>
      <c r="AK11492" s="20"/>
      <c r="AL11492" s="20"/>
      <c r="BS11492" s="10"/>
    </row>
    <row r="11493" spans="26:114" s="4" customFormat="1">
      <c r="Z11493" s="20"/>
      <c r="AK11493" s="20"/>
      <c r="AL11493" s="20"/>
      <c r="BS11493" s="10"/>
    </row>
    <row r="11494" spans="26:114" s="4" customFormat="1">
      <c r="Z11494" s="20"/>
      <c r="AK11494" s="20"/>
      <c r="AL11494" s="20"/>
      <c r="BS11494" s="10"/>
    </row>
    <row r="11495" spans="26:114" s="4" customFormat="1">
      <c r="Z11495" s="20"/>
      <c r="AK11495" s="20"/>
      <c r="AL11495" s="20"/>
      <c r="BS11495" s="10"/>
    </row>
    <row r="11496" spans="26:114" s="4" customFormat="1">
      <c r="Z11496" s="20"/>
      <c r="AK11496" s="20"/>
      <c r="AL11496" s="20"/>
      <c r="BS11496" s="10"/>
    </row>
    <row r="11497" spans="26:114" s="4" customFormat="1">
      <c r="Z11497" s="20"/>
      <c r="AK11497" s="20"/>
      <c r="AL11497" s="20"/>
      <c r="BS11497" s="10"/>
    </row>
    <row r="11498" spans="26:114" s="4" customFormat="1">
      <c r="Z11498" s="20"/>
      <c r="AK11498" s="20"/>
      <c r="AL11498" s="20"/>
      <c r="BS11498" s="10"/>
    </row>
    <row r="11499" spans="26:114" s="4" customFormat="1">
      <c r="Z11499" s="20"/>
      <c r="AK11499" s="20"/>
      <c r="AL11499" s="20"/>
      <c r="BS11499" s="10"/>
    </row>
    <row r="11500" spans="26:114" s="4" customFormat="1">
      <c r="Z11500" s="20"/>
      <c r="AK11500" s="20"/>
      <c r="AL11500" s="20"/>
      <c r="BS11500" s="10"/>
    </row>
    <row r="11501" spans="26:114" s="4" customFormat="1">
      <c r="Z11501" s="20"/>
      <c r="AK11501" s="20"/>
      <c r="AL11501" s="20"/>
      <c r="BS11501" s="10"/>
    </row>
    <row r="11502" spans="26:114" s="4" customFormat="1">
      <c r="Z11502" s="20"/>
      <c r="AK11502" s="20"/>
      <c r="BS11502" s="10"/>
    </row>
    <row r="11503" spans="26:114" s="4" customFormat="1">
      <c r="Z11503" s="20"/>
      <c r="AK11503" s="20"/>
      <c r="AL11503" s="20"/>
      <c r="BS11503" s="10"/>
      <c r="DJ11503" s="20"/>
    </row>
    <row r="11504" spans="26:114" s="4" customFormat="1">
      <c r="Z11504" s="20"/>
      <c r="AK11504" s="20"/>
      <c r="AL11504" s="20"/>
      <c r="BS11504" s="10"/>
    </row>
    <row r="11505" spans="26:114" s="4" customFormat="1">
      <c r="Z11505" s="20"/>
      <c r="AK11505" s="20"/>
      <c r="BS11505" s="10"/>
    </row>
    <row r="11506" spans="26:114" s="4" customFormat="1">
      <c r="Z11506" s="20"/>
      <c r="AK11506" s="20"/>
      <c r="BS11506" s="10"/>
    </row>
    <row r="11507" spans="26:114" s="4" customFormat="1">
      <c r="Z11507" s="20"/>
      <c r="AK11507" s="20"/>
      <c r="AL11507" s="20"/>
      <c r="BS11507" s="10"/>
    </row>
    <row r="11508" spans="26:114" s="4" customFormat="1">
      <c r="Z11508" s="20"/>
      <c r="AK11508" s="20"/>
      <c r="AL11508" s="20"/>
      <c r="BS11508" s="10"/>
    </row>
    <row r="11509" spans="26:114" s="4" customFormat="1">
      <c r="Z11509" s="20"/>
      <c r="AK11509" s="20"/>
      <c r="BS11509" s="10"/>
    </row>
    <row r="11510" spans="26:114" s="4" customFormat="1">
      <c r="Z11510" s="20"/>
      <c r="AK11510" s="20"/>
      <c r="AL11510" s="20"/>
      <c r="BS11510" s="10"/>
    </row>
    <row r="11511" spans="26:114" s="4" customFormat="1">
      <c r="Z11511" s="20"/>
      <c r="AK11511" s="20"/>
      <c r="AL11511" s="20"/>
      <c r="BS11511" s="10"/>
    </row>
    <row r="11512" spans="26:114" s="4" customFormat="1">
      <c r="Z11512" s="20"/>
      <c r="AK11512" s="20"/>
      <c r="AL11512" s="20"/>
      <c r="BS11512" s="10"/>
    </row>
    <row r="11513" spans="26:114" s="4" customFormat="1">
      <c r="Z11513" s="20"/>
      <c r="AK11513" s="20"/>
      <c r="AL11513" s="20"/>
      <c r="BS11513" s="10"/>
      <c r="DJ11513" s="20"/>
    </row>
    <row r="11514" spans="26:114" s="4" customFormat="1">
      <c r="Z11514" s="20"/>
      <c r="AK11514" s="20"/>
      <c r="AL11514" s="20"/>
      <c r="BS11514" s="10"/>
    </row>
    <row r="11515" spans="26:114" s="4" customFormat="1">
      <c r="Z11515" s="20"/>
      <c r="AK11515" s="20"/>
      <c r="BS11515" s="10"/>
      <c r="DJ11515" s="20"/>
    </row>
    <row r="11516" spans="26:114" s="4" customFormat="1">
      <c r="Z11516" s="20"/>
      <c r="AK11516" s="20"/>
      <c r="BS11516" s="10"/>
    </row>
    <row r="11517" spans="26:114" s="4" customFormat="1">
      <c r="Z11517" s="20"/>
      <c r="AK11517" s="20"/>
      <c r="AL11517" s="20"/>
      <c r="BS11517" s="10"/>
      <c r="DJ11517" s="20"/>
    </row>
    <row r="11518" spans="26:114" s="4" customFormat="1">
      <c r="Z11518" s="20"/>
      <c r="AK11518" s="20"/>
      <c r="AL11518" s="20"/>
      <c r="BS11518" s="10"/>
    </row>
    <row r="11519" spans="26:114" s="4" customFormat="1">
      <c r="Z11519" s="20"/>
      <c r="AK11519" s="20"/>
      <c r="AL11519" s="20"/>
      <c r="BS11519" s="10"/>
    </row>
    <row r="11520" spans="26:114" s="4" customFormat="1">
      <c r="Z11520" s="20"/>
      <c r="AK11520" s="20"/>
      <c r="AL11520" s="20"/>
      <c r="BS11520" s="10"/>
    </row>
    <row r="11521" spans="26:114" s="4" customFormat="1">
      <c r="Z11521" s="20"/>
      <c r="AK11521" s="20"/>
      <c r="BS11521" s="10"/>
    </row>
    <row r="11522" spans="26:114" s="4" customFormat="1">
      <c r="Z11522" s="20"/>
      <c r="AK11522" s="20"/>
      <c r="AL11522" s="20"/>
      <c r="BS11522" s="10"/>
    </row>
    <row r="11523" spans="26:114" s="4" customFormat="1">
      <c r="Z11523" s="20"/>
      <c r="AK11523" s="20"/>
      <c r="AL11523" s="20"/>
      <c r="BS11523" s="10"/>
      <c r="DJ11523" s="20"/>
    </row>
    <row r="11524" spans="26:114" s="4" customFormat="1">
      <c r="Z11524" s="20"/>
      <c r="AK11524" s="20"/>
      <c r="AL11524" s="20"/>
      <c r="BS11524" s="10"/>
      <c r="DJ11524" s="20"/>
    </row>
    <row r="11525" spans="26:114" s="4" customFormat="1">
      <c r="Z11525" s="20"/>
      <c r="AK11525" s="20"/>
      <c r="AL11525" s="20"/>
      <c r="BS11525" s="10"/>
    </row>
    <row r="11526" spans="26:114" s="4" customFormat="1">
      <c r="Z11526" s="20"/>
      <c r="AK11526" s="20"/>
      <c r="AL11526" s="20"/>
      <c r="BS11526" s="10"/>
    </row>
    <row r="11527" spans="26:114" s="4" customFormat="1">
      <c r="Z11527" s="20"/>
      <c r="AK11527" s="20"/>
      <c r="AL11527" s="20"/>
      <c r="BS11527" s="10"/>
    </row>
    <row r="11528" spans="26:114" s="4" customFormat="1">
      <c r="Z11528" s="20"/>
      <c r="AK11528" s="20"/>
      <c r="AL11528" s="20"/>
      <c r="BS11528" s="10"/>
    </row>
    <row r="11529" spans="26:114" s="4" customFormat="1">
      <c r="Z11529" s="20"/>
      <c r="AK11529" s="20"/>
      <c r="AL11529" s="20"/>
      <c r="BS11529" s="10"/>
    </row>
    <row r="11530" spans="26:114" s="4" customFormat="1">
      <c r="Z11530" s="20"/>
      <c r="AK11530" s="20"/>
      <c r="AL11530" s="20"/>
      <c r="BS11530" s="10"/>
    </row>
    <row r="11531" spans="26:114" s="4" customFormat="1">
      <c r="Z11531" s="20"/>
      <c r="AK11531" s="20"/>
      <c r="AL11531" s="20"/>
      <c r="BS11531" s="10"/>
    </row>
    <row r="11532" spans="26:114" s="4" customFormat="1">
      <c r="Z11532" s="20"/>
      <c r="AK11532" s="20"/>
      <c r="AL11532" s="20"/>
      <c r="BS11532" s="10"/>
    </row>
    <row r="11533" spans="26:114" s="4" customFormat="1">
      <c r="Z11533" s="20"/>
      <c r="AK11533" s="20"/>
      <c r="AL11533" s="20"/>
      <c r="BS11533" s="10"/>
    </row>
    <row r="11534" spans="26:114" s="4" customFormat="1">
      <c r="Z11534" s="20"/>
      <c r="AK11534" s="20"/>
      <c r="BS11534" s="10"/>
      <c r="DJ11534" s="20"/>
    </row>
    <row r="11535" spans="26:114" s="4" customFormat="1">
      <c r="Z11535" s="20"/>
      <c r="AK11535" s="20"/>
      <c r="AL11535" s="20"/>
      <c r="BS11535" s="10"/>
      <c r="DJ11535" s="20"/>
    </row>
    <row r="11536" spans="26:114" s="4" customFormat="1">
      <c r="Z11536" s="20"/>
      <c r="AK11536" s="20"/>
      <c r="AL11536" s="20"/>
      <c r="BS11536" s="10"/>
    </row>
    <row r="11537" spans="26:114" s="4" customFormat="1">
      <c r="Z11537" s="20"/>
      <c r="AK11537" s="20"/>
      <c r="BS11537" s="10"/>
    </row>
    <row r="11538" spans="26:114" s="4" customFormat="1">
      <c r="Z11538" s="20"/>
      <c r="AK11538" s="20"/>
      <c r="AL11538" s="20"/>
      <c r="BS11538" s="10"/>
    </row>
    <row r="11539" spans="26:114" s="4" customFormat="1">
      <c r="Z11539" s="20"/>
      <c r="AK11539" s="20"/>
      <c r="AL11539" s="20"/>
      <c r="BS11539" s="10"/>
    </row>
    <row r="11540" spans="26:114" s="4" customFormat="1">
      <c r="Z11540" s="20"/>
      <c r="AK11540" s="20"/>
      <c r="AL11540" s="20"/>
      <c r="BS11540" s="10"/>
    </row>
    <row r="11541" spans="26:114" s="4" customFormat="1">
      <c r="Z11541" s="20"/>
      <c r="AK11541" s="20"/>
      <c r="AL11541" s="20"/>
      <c r="BS11541" s="10"/>
    </row>
    <row r="11542" spans="26:114" s="4" customFormat="1">
      <c r="Z11542" s="20"/>
      <c r="AK11542" s="20"/>
      <c r="BS11542" s="10"/>
    </row>
    <row r="11543" spans="26:114" s="4" customFormat="1">
      <c r="Z11543" s="20"/>
      <c r="AK11543" s="20"/>
      <c r="AL11543" s="20"/>
      <c r="BS11543" s="10"/>
    </row>
    <row r="11544" spans="26:114" s="4" customFormat="1">
      <c r="Z11544" s="20"/>
      <c r="AK11544" s="20"/>
      <c r="AL11544" s="20"/>
      <c r="BS11544" s="10"/>
    </row>
    <row r="11545" spans="26:114" s="4" customFormat="1">
      <c r="Z11545" s="20"/>
      <c r="AK11545" s="20"/>
      <c r="AL11545" s="20"/>
      <c r="BS11545" s="10"/>
    </row>
    <row r="11546" spans="26:114" s="4" customFormat="1">
      <c r="Z11546" s="20"/>
      <c r="AK11546" s="20"/>
      <c r="AL11546" s="20"/>
      <c r="BS11546" s="10"/>
    </row>
    <row r="11547" spans="26:114" s="4" customFormat="1">
      <c r="Z11547" s="20"/>
      <c r="AK11547" s="20"/>
      <c r="AL11547" s="20"/>
      <c r="BS11547" s="10"/>
    </row>
    <row r="11548" spans="26:114" s="4" customFormat="1">
      <c r="Z11548" s="20"/>
      <c r="AK11548" s="20"/>
      <c r="BS11548" s="10"/>
    </row>
    <row r="11549" spans="26:114" s="4" customFormat="1">
      <c r="Z11549" s="20"/>
      <c r="AK11549" s="20"/>
      <c r="AL11549" s="20"/>
      <c r="BS11549" s="10"/>
    </row>
    <row r="11550" spans="26:114" s="4" customFormat="1">
      <c r="Z11550" s="20"/>
      <c r="AK11550" s="20"/>
      <c r="BS11550" s="10"/>
      <c r="DJ11550" s="20"/>
    </row>
    <row r="11551" spans="26:114" s="4" customFormat="1">
      <c r="Z11551" s="20"/>
      <c r="AK11551" s="20"/>
      <c r="AL11551" s="20"/>
      <c r="BS11551" s="10"/>
    </row>
    <row r="11552" spans="26:114" s="4" customFormat="1">
      <c r="Z11552" s="20"/>
      <c r="AK11552" s="20"/>
      <c r="AL11552" s="20"/>
      <c r="BS11552" s="10"/>
    </row>
    <row r="11553" spans="26:114" s="4" customFormat="1">
      <c r="Z11553" s="20"/>
      <c r="AK11553" s="20"/>
      <c r="AL11553" s="20"/>
      <c r="BS11553" s="10"/>
    </row>
    <row r="11554" spans="26:114" s="4" customFormat="1">
      <c r="Z11554" s="20"/>
      <c r="AK11554" s="20"/>
      <c r="AL11554" s="20"/>
      <c r="BS11554" s="10"/>
    </row>
    <row r="11555" spans="26:114" s="4" customFormat="1">
      <c r="Z11555" s="20"/>
      <c r="AK11555" s="20"/>
      <c r="AL11555" s="20"/>
      <c r="BS11555" s="10"/>
      <c r="DJ11555" s="20"/>
    </row>
    <row r="11556" spans="26:114" s="4" customFormat="1">
      <c r="Z11556" s="20"/>
      <c r="AK11556" s="20"/>
      <c r="AL11556" s="20"/>
      <c r="BS11556" s="10"/>
    </row>
    <row r="11557" spans="26:114" s="4" customFormat="1">
      <c r="Z11557" s="20"/>
      <c r="AK11557" s="20"/>
      <c r="AL11557" s="20"/>
      <c r="BS11557" s="10"/>
    </row>
    <row r="11558" spans="26:114" s="4" customFormat="1">
      <c r="Z11558" s="20"/>
      <c r="AK11558" s="20"/>
      <c r="AL11558" s="20"/>
      <c r="BS11558" s="10"/>
    </row>
    <row r="11559" spans="26:114" s="4" customFormat="1">
      <c r="Z11559" s="20"/>
      <c r="AK11559" s="20"/>
      <c r="AL11559" s="20"/>
      <c r="BS11559" s="10"/>
    </row>
    <row r="11560" spans="26:114" s="4" customFormat="1">
      <c r="Z11560" s="20"/>
      <c r="AK11560" s="20"/>
      <c r="AL11560" s="20"/>
      <c r="BS11560" s="10"/>
    </row>
    <row r="11561" spans="26:114" s="4" customFormat="1">
      <c r="Z11561" s="20"/>
      <c r="AK11561" s="20"/>
      <c r="AL11561" s="20"/>
      <c r="BS11561" s="10"/>
    </row>
    <row r="11562" spans="26:114" s="4" customFormat="1">
      <c r="Z11562" s="20"/>
      <c r="AK11562" s="20"/>
      <c r="AL11562" s="20"/>
      <c r="BS11562" s="10"/>
    </row>
    <row r="11563" spans="26:114" s="4" customFormat="1">
      <c r="Z11563" s="20"/>
      <c r="AK11563" s="20"/>
      <c r="AL11563" s="20"/>
      <c r="BS11563" s="10"/>
    </row>
    <row r="11564" spans="26:114" s="4" customFormat="1">
      <c r="Z11564" s="20"/>
      <c r="AK11564" s="20"/>
      <c r="AL11564" s="20"/>
      <c r="BS11564" s="10"/>
    </row>
    <row r="11565" spans="26:114" s="4" customFormat="1">
      <c r="Z11565" s="20"/>
      <c r="AK11565" s="20"/>
      <c r="AL11565" s="20"/>
      <c r="BS11565" s="10"/>
    </row>
    <row r="11566" spans="26:114" s="4" customFormat="1">
      <c r="Z11566" s="20"/>
      <c r="AK11566" s="20"/>
      <c r="BS11566" s="10"/>
    </row>
    <row r="11567" spans="26:114" s="4" customFormat="1">
      <c r="Z11567" s="20"/>
      <c r="AK11567" s="20"/>
      <c r="BS11567" s="10"/>
    </row>
    <row r="11568" spans="26:114" s="4" customFormat="1">
      <c r="Z11568" s="20"/>
      <c r="AK11568" s="20"/>
      <c r="AL11568" s="20"/>
      <c r="BS11568" s="10"/>
    </row>
    <row r="11569" spans="26:114" s="4" customFormat="1">
      <c r="Z11569" s="20"/>
      <c r="AK11569" s="20"/>
      <c r="AL11569" s="20"/>
      <c r="BS11569" s="10"/>
    </row>
    <row r="11570" spans="26:114" s="4" customFormat="1">
      <c r="Z11570" s="20"/>
      <c r="AK11570" s="20"/>
      <c r="AL11570" s="20"/>
      <c r="BS11570" s="10"/>
    </row>
    <row r="11571" spans="26:114" s="4" customFormat="1">
      <c r="Z11571" s="20"/>
      <c r="AK11571" s="20"/>
      <c r="AL11571" s="20"/>
      <c r="BS11571" s="10"/>
    </row>
    <row r="11572" spans="26:114" s="4" customFormat="1">
      <c r="Z11572" s="20"/>
      <c r="AK11572" s="20"/>
      <c r="BS11572" s="10"/>
      <c r="DJ11572" s="20"/>
    </row>
    <row r="11573" spans="26:114" s="4" customFormat="1">
      <c r="Z11573" s="20"/>
      <c r="AK11573" s="20"/>
      <c r="AL11573" s="20"/>
      <c r="BS11573" s="10"/>
    </row>
    <row r="11574" spans="26:114" s="4" customFormat="1">
      <c r="Z11574" s="20"/>
      <c r="AK11574" s="20"/>
      <c r="AL11574" s="20"/>
      <c r="BS11574" s="10"/>
    </row>
    <row r="11575" spans="26:114" s="4" customFormat="1">
      <c r="Z11575" s="20"/>
      <c r="AK11575" s="20"/>
      <c r="AL11575" s="20"/>
      <c r="BS11575" s="10"/>
    </row>
    <row r="11576" spans="26:114" s="4" customFormat="1">
      <c r="Z11576" s="20"/>
      <c r="AK11576" s="20"/>
      <c r="AL11576" s="20"/>
      <c r="BS11576" s="10"/>
    </row>
    <row r="11577" spans="26:114" s="4" customFormat="1">
      <c r="Z11577" s="20"/>
      <c r="AK11577" s="20"/>
      <c r="AL11577" s="20"/>
      <c r="BS11577" s="10"/>
    </row>
    <row r="11578" spans="26:114" s="4" customFormat="1">
      <c r="Z11578" s="20"/>
      <c r="AK11578" s="20"/>
      <c r="AL11578" s="20"/>
      <c r="BS11578" s="10"/>
    </row>
    <row r="11579" spans="26:114" s="4" customFormat="1">
      <c r="Z11579" s="20"/>
      <c r="AK11579" s="20"/>
      <c r="BS11579" s="10"/>
    </row>
    <row r="11580" spans="26:114" s="4" customFormat="1">
      <c r="Z11580" s="20"/>
      <c r="AK11580" s="20"/>
      <c r="AL11580" s="20"/>
      <c r="BS11580" s="10"/>
    </row>
    <row r="11581" spans="26:114" s="4" customFormat="1">
      <c r="Z11581" s="20"/>
      <c r="AK11581" s="20"/>
      <c r="BS11581" s="10"/>
    </row>
    <row r="11582" spans="26:114" s="4" customFormat="1">
      <c r="Z11582" s="20"/>
      <c r="AK11582" s="20"/>
      <c r="BS11582" s="10"/>
    </row>
    <row r="11583" spans="26:114" s="4" customFormat="1">
      <c r="Z11583" s="20"/>
      <c r="AK11583" s="20"/>
      <c r="BS11583" s="10"/>
      <c r="DJ11583" s="20"/>
    </row>
    <row r="11584" spans="26:114" s="4" customFormat="1">
      <c r="Z11584" s="20"/>
      <c r="AK11584" s="20"/>
      <c r="AL11584" s="20"/>
      <c r="BS11584" s="10"/>
    </row>
    <row r="11585" spans="26:114" s="4" customFormat="1">
      <c r="Z11585" s="20"/>
      <c r="AK11585" s="20"/>
      <c r="BS11585" s="10"/>
    </row>
    <row r="11586" spans="26:114" s="4" customFormat="1">
      <c r="Z11586" s="20"/>
      <c r="AK11586" s="20"/>
      <c r="AL11586" s="20"/>
      <c r="BS11586" s="10"/>
    </row>
    <row r="11587" spans="26:114" s="4" customFormat="1">
      <c r="Z11587" s="20"/>
      <c r="AK11587" s="20"/>
      <c r="BS11587" s="10"/>
    </row>
    <row r="11588" spans="26:114" s="4" customFormat="1">
      <c r="Z11588" s="20"/>
      <c r="AK11588" s="20"/>
      <c r="AL11588" s="20"/>
      <c r="BS11588" s="10"/>
    </row>
    <row r="11589" spans="26:114" s="4" customFormat="1">
      <c r="Z11589" s="20"/>
      <c r="AK11589" s="20"/>
      <c r="AL11589" s="20"/>
      <c r="BS11589" s="10"/>
    </row>
    <row r="11590" spans="26:114" s="4" customFormat="1">
      <c r="Z11590" s="20"/>
      <c r="AK11590" s="20"/>
      <c r="AL11590" s="20"/>
      <c r="BS11590" s="10"/>
    </row>
    <row r="11591" spans="26:114" s="4" customFormat="1">
      <c r="Z11591" s="20"/>
      <c r="AK11591" s="20"/>
      <c r="AL11591" s="20"/>
      <c r="BS11591" s="10"/>
      <c r="DJ11591" s="20"/>
    </row>
    <row r="11592" spans="26:114" s="4" customFormat="1">
      <c r="Z11592" s="20"/>
      <c r="AK11592" s="20"/>
      <c r="AL11592" s="20"/>
      <c r="BS11592" s="10"/>
    </row>
    <row r="11593" spans="26:114" s="4" customFormat="1">
      <c r="Z11593" s="20"/>
      <c r="AK11593" s="20"/>
      <c r="BS11593" s="10"/>
      <c r="DJ11593" s="20"/>
    </row>
    <row r="11594" spans="26:114" s="4" customFormat="1">
      <c r="Z11594" s="20"/>
      <c r="AK11594" s="20"/>
      <c r="BS11594" s="10"/>
    </row>
    <row r="11595" spans="26:114" s="4" customFormat="1">
      <c r="Z11595" s="20"/>
      <c r="AK11595" s="20"/>
      <c r="BS11595" s="10"/>
    </row>
    <row r="11596" spans="26:114" s="4" customFormat="1">
      <c r="Z11596" s="20"/>
      <c r="AK11596" s="20"/>
      <c r="BS11596" s="10"/>
    </row>
    <row r="11597" spans="26:114" s="4" customFormat="1">
      <c r="Z11597" s="20"/>
      <c r="AK11597" s="20"/>
      <c r="AL11597" s="20"/>
      <c r="BS11597" s="10"/>
    </row>
    <row r="11598" spans="26:114" s="4" customFormat="1">
      <c r="Z11598" s="20"/>
      <c r="AK11598" s="20"/>
      <c r="AL11598" s="20"/>
      <c r="BS11598" s="10"/>
    </row>
    <row r="11599" spans="26:114" s="4" customFormat="1">
      <c r="Z11599" s="20"/>
      <c r="AK11599" s="20"/>
      <c r="AL11599" s="20"/>
      <c r="BS11599" s="10"/>
    </row>
    <row r="11600" spans="26:114" s="4" customFormat="1">
      <c r="Z11600" s="20"/>
      <c r="AK11600" s="20"/>
      <c r="AL11600" s="20"/>
      <c r="BS11600" s="10"/>
    </row>
    <row r="11601" spans="26:114" s="4" customFormat="1">
      <c r="Z11601" s="20"/>
      <c r="AK11601" s="20"/>
      <c r="BS11601" s="10"/>
    </row>
    <row r="11602" spans="26:114" s="4" customFormat="1">
      <c r="Z11602" s="20"/>
      <c r="AK11602" s="20"/>
      <c r="BS11602" s="10"/>
    </row>
    <row r="11603" spans="26:114" s="4" customFormat="1">
      <c r="Z11603" s="20"/>
      <c r="AK11603" s="20"/>
      <c r="AL11603" s="20"/>
      <c r="BS11603" s="10"/>
    </row>
    <row r="11604" spans="26:114" s="4" customFormat="1">
      <c r="Z11604" s="20"/>
      <c r="AK11604" s="20"/>
      <c r="BS11604" s="10"/>
    </row>
    <row r="11605" spans="26:114" s="4" customFormat="1">
      <c r="Z11605" s="20"/>
      <c r="AK11605" s="20"/>
      <c r="BS11605" s="10"/>
    </row>
    <row r="11606" spans="26:114" s="4" customFormat="1">
      <c r="Z11606" s="20"/>
      <c r="AK11606" s="20"/>
      <c r="AL11606" s="20"/>
      <c r="BS11606" s="10"/>
    </row>
    <row r="11607" spans="26:114" s="4" customFormat="1">
      <c r="Z11607" s="20"/>
      <c r="AK11607" s="20"/>
      <c r="AL11607" s="20"/>
      <c r="BS11607" s="10"/>
    </row>
    <row r="11608" spans="26:114" s="4" customFormat="1">
      <c r="Z11608" s="20"/>
      <c r="AK11608" s="20"/>
      <c r="BS11608" s="10"/>
    </row>
    <row r="11609" spans="26:114" s="4" customFormat="1">
      <c r="Z11609" s="20"/>
      <c r="AK11609" s="20"/>
      <c r="AL11609" s="20"/>
      <c r="BS11609" s="10"/>
    </row>
    <row r="11610" spans="26:114" s="4" customFormat="1">
      <c r="Z11610" s="20"/>
      <c r="AK11610" s="20"/>
      <c r="AL11610" s="20"/>
      <c r="BS11610" s="10"/>
    </row>
    <row r="11611" spans="26:114" s="4" customFormat="1">
      <c r="Z11611" s="20"/>
      <c r="AK11611" s="20"/>
      <c r="BS11611" s="10"/>
    </row>
    <row r="11612" spans="26:114" s="4" customFormat="1">
      <c r="Z11612" s="20"/>
      <c r="AK11612" s="20"/>
      <c r="AL11612" s="20"/>
      <c r="BS11612" s="10"/>
    </row>
    <row r="11613" spans="26:114" s="4" customFormat="1">
      <c r="Z11613" s="20"/>
      <c r="AK11613" s="20"/>
      <c r="AL11613" s="20"/>
      <c r="BS11613" s="10"/>
    </row>
    <row r="11614" spans="26:114" s="4" customFormat="1">
      <c r="Z11614" s="20"/>
      <c r="AK11614" s="20"/>
      <c r="AL11614" s="20"/>
      <c r="BS11614" s="10"/>
      <c r="DJ11614" s="20"/>
    </row>
    <row r="11615" spans="26:114" s="4" customFormat="1">
      <c r="Z11615" s="20"/>
      <c r="AK11615" s="20"/>
      <c r="AL11615" s="20"/>
      <c r="BS11615" s="10"/>
    </row>
    <row r="11616" spans="26:114" s="4" customFormat="1">
      <c r="Z11616" s="20"/>
      <c r="AK11616" s="20"/>
      <c r="AL11616" s="20"/>
      <c r="BS11616" s="10"/>
    </row>
    <row r="11617" spans="26:114" s="4" customFormat="1">
      <c r="Z11617" s="20"/>
      <c r="AK11617" s="20"/>
      <c r="BS11617" s="10"/>
    </row>
    <row r="11618" spans="26:114" s="4" customFormat="1">
      <c r="Z11618" s="20"/>
      <c r="AK11618" s="20"/>
      <c r="BS11618" s="10"/>
    </row>
    <row r="11619" spans="26:114" s="4" customFormat="1">
      <c r="Z11619" s="20"/>
      <c r="AK11619" s="20"/>
      <c r="AL11619" s="20"/>
      <c r="BS11619" s="10"/>
      <c r="DJ11619" s="20"/>
    </row>
    <row r="11620" spans="26:114" s="4" customFormat="1">
      <c r="Z11620" s="20"/>
      <c r="AK11620" s="20"/>
      <c r="AL11620" s="20"/>
      <c r="BS11620" s="10"/>
    </row>
    <row r="11621" spans="26:114" s="4" customFormat="1">
      <c r="Z11621" s="20"/>
      <c r="AK11621" s="20"/>
      <c r="BS11621" s="10"/>
      <c r="DJ11621" s="20"/>
    </row>
    <row r="11622" spans="26:114" s="4" customFormat="1">
      <c r="Z11622" s="20"/>
      <c r="AK11622" s="20"/>
      <c r="BS11622" s="10"/>
    </row>
    <row r="11623" spans="26:114" s="4" customFormat="1">
      <c r="Z11623" s="20"/>
      <c r="AK11623" s="20"/>
      <c r="BS11623" s="10"/>
      <c r="DJ11623" s="20"/>
    </row>
    <row r="11624" spans="26:114" s="4" customFormat="1">
      <c r="Z11624" s="20"/>
      <c r="AK11624" s="20"/>
      <c r="BS11624" s="10"/>
    </row>
    <row r="11625" spans="26:114" s="4" customFormat="1">
      <c r="Z11625" s="20"/>
      <c r="AK11625" s="20"/>
      <c r="BS11625" s="10"/>
    </row>
    <row r="11626" spans="26:114" s="4" customFormat="1">
      <c r="Z11626" s="20"/>
      <c r="AK11626" s="20"/>
      <c r="BS11626" s="10"/>
    </row>
    <row r="11627" spans="26:114" s="4" customFormat="1">
      <c r="Z11627" s="20"/>
      <c r="AK11627" s="20"/>
      <c r="BS11627" s="10"/>
    </row>
    <row r="11628" spans="26:114" s="4" customFormat="1">
      <c r="Z11628" s="20"/>
      <c r="AK11628" s="20"/>
      <c r="BS11628" s="10"/>
      <c r="DJ11628" s="20"/>
    </row>
    <row r="11629" spans="26:114" s="4" customFormat="1">
      <c r="Z11629" s="20"/>
      <c r="AK11629" s="20"/>
      <c r="BS11629" s="10"/>
    </row>
    <row r="11630" spans="26:114" s="4" customFormat="1">
      <c r="Z11630" s="20"/>
      <c r="AK11630" s="20"/>
      <c r="AL11630" s="20"/>
      <c r="BS11630" s="10"/>
    </row>
    <row r="11631" spans="26:114" s="4" customFormat="1">
      <c r="Z11631" s="20"/>
      <c r="AK11631" s="20"/>
      <c r="BS11631" s="10"/>
    </row>
    <row r="11632" spans="26:114" s="4" customFormat="1">
      <c r="Z11632" s="20"/>
      <c r="AK11632" s="20"/>
      <c r="BS11632" s="10"/>
    </row>
    <row r="11633" spans="26:71" s="4" customFormat="1">
      <c r="Z11633" s="20"/>
      <c r="AK11633" s="20"/>
      <c r="BS11633" s="10"/>
    </row>
    <row r="11634" spans="26:71" s="4" customFormat="1">
      <c r="Z11634" s="20"/>
      <c r="AK11634" s="20"/>
      <c r="BS11634" s="10"/>
    </row>
    <row r="11635" spans="26:71" s="4" customFormat="1">
      <c r="Z11635" s="20"/>
      <c r="AK11635" s="20"/>
      <c r="BS11635" s="10"/>
    </row>
    <row r="11636" spans="26:71" s="4" customFormat="1">
      <c r="Z11636" s="20"/>
      <c r="AK11636" s="20"/>
      <c r="AL11636" s="20"/>
      <c r="BS11636" s="10"/>
    </row>
    <row r="11637" spans="26:71" s="4" customFormat="1">
      <c r="Z11637" s="20"/>
      <c r="AK11637" s="20"/>
      <c r="BS11637" s="10"/>
    </row>
    <row r="11638" spans="26:71" s="4" customFormat="1">
      <c r="Z11638" s="20"/>
      <c r="AK11638" s="20"/>
      <c r="AL11638" s="20"/>
      <c r="BS11638" s="10"/>
    </row>
    <row r="11639" spans="26:71" s="4" customFormat="1">
      <c r="Z11639" s="20"/>
      <c r="AK11639" s="20"/>
      <c r="BS11639" s="10"/>
    </row>
    <row r="11640" spans="26:71" s="4" customFormat="1">
      <c r="Z11640" s="20"/>
      <c r="AK11640" s="20"/>
      <c r="AL11640" s="20"/>
      <c r="BS11640" s="10"/>
    </row>
    <row r="11641" spans="26:71" s="4" customFormat="1">
      <c r="Z11641" s="20"/>
      <c r="AK11641" s="20"/>
      <c r="BS11641" s="10"/>
    </row>
    <row r="11642" spans="26:71" s="4" customFormat="1">
      <c r="Z11642" s="20"/>
      <c r="AK11642" s="20"/>
      <c r="BS11642" s="10"/>
    </row>
    <row r="11643" spans="26:71" s="4" customFormat="1">
      <c r="Z11643" s="20"/>
      <c r="AK11643" s="20"/>
      <c r="BS11643" s="10"/>
    </row>
    <row r="11644" spans="26:71" s="4" customFormat="1">
      <c r="Z11644" s="20"/>
      <c r="AK11644" s="20"/>
      <c r="AL11644" s="20"/>
      <c r="BS11644" s="10"/>
    </row>
    <row r="11645" spans="26:71" s="4" customFormat="1">
      <c r="Z11645" s="20"/>
      <c r="AK11645" s="20"/>
      <c r="BS11645" s="10"/>
    </row>
    <row r="11646" spans="26:71" s="4" customFormat="1">
      <c r="Z11646" s="20"/>
      <c r="AK11646" s="20"/>
      <c r="BS11646" s="10"/>
    </row>
    <row r="11647" spans="26:71" s="4" customFormat="1">
      <c r="Z11647" s="20"/>
      <c r="AK11647" s="20"/>
      <c r="AL11647" s="20"/>
      <c r="BS11647" s="10"/>
    </row>
    <row r="11648" spans="26:71" s="4" customFormat="1">
      <c r="Z11648" s="20"/>
      <c r="AK11648" s="20"/>
      <c r="AL11648" s="20"/>
      <c r="BS11648" s="10"/>
    </row>
    <row r="11649" spans="26:114" s="4" customFormat="1">
      <c r="Z11649" s="20"/>
      <c r="AK11649" s="20"/>
      <c r="BS11649" s="10"/>
    </row>
    <row r="11650" spans="26:114" s="4" customFormat="1">
      <c r="Z11650" s="20"/>
      <c r="AK11650" s="20"/>
      <c r="BS11650" s="10"/>
    </row>
    <row r="11651" spans="26:114" s="4" customFormat="1">
      <c r="Z11651" s="20"/>
      <c r="AK11651" s="20"/>
      <c r="BS11651" s="10"/>
    </row>
    <row r="11652" spans="26:114" s="4" customFormat="1">
      <c r="Z11652" s="20"/>
      <c r="AK11652" s="20"/>
      <c r="BS11652" s="10"/>
    </row>
    <row r="11653" spans="26:114" s="4" customFormat="1">
      <c r="Z11653" s="20"/>
      <c r="AK11653" s="20"/>
      <c r="BS11653" s="10"/>
    </row>
    <row r="11654" spans="26:114" s="4" customFormat="1">
      <c r="Z11654" s="20"/>
      <c r="AK11654" s="20"/>
      <c r="BS11654" s="10"/>
    </row>
    <row r="11655" spans="26:114" s="4" customFormat="1">
      <c r="Z11655" s="20"/>
      <c r="AK11655" s="20"/>
      <c r="BS11655" s="10"/>
      <c r="DJ11655" s="20"/>
    </row>
    <row r="11656" spans="26:114" s="4" customFormat="1">
      <c r="Z11656" s="20"/>
      <c r="AK11656" s="20"/>
      <c r="BS11656" s="10"/>
    </row>
    <row r="11657" spans="26:114" s="4" customFormat="1">
      <c r="Z11657" s="20"/>
      <c r="AK11657" s="20"/>
      <c r="BS11657" s="10"/>
    </row>
    <row r="11658" spans="26:114" s="4" customFormat="1">
      <c r="Z11658" s="20"/>
      <c r="AK11658" s="20"/>
      <c r="BS11658" s="10"/>
    </row>
    <row r="11659" spans="26:114" s="4" customFormat="1">
      <c r="Z11659" s="20"/>
      <c r="AK11659" s="20"/>
      <c r="BS11659" s="10"/>
    </row>
    <row r="11660" spans="26:114" s="4" customFormat="1">
      <c r="Z11660" s="20"/>
      <c r="AK11660" s="20"/>
      <c r="BS11660" s="10"/>
    </row>
    <row r="11661" spans="26:114" s="4" customFormat="1">
      <c r="Z11661" s="20"/>
      <c r="AK11661" s="20"/>
      <c r="AL11661" s="20"/>
      <c r="BS11661" s="10"/>
    </row>
    <row r="11662" spans="26:114" s="4" customFormat="1">
      <c r="Z11662" s="20"/>
      <c r="AK11662" s="20"/>
      <c r="AL11662" s="20"/>
      <c r="BS11662" s="10"/>
    </row>
    <row r="11663" spans="26:114" s="4" customFormat="1">
      <c r="Z11663" s="20"/>
      <c r="AK11663" s="20"/>
      <c r="AL11663" s="20"/>
      <c r="BS11663" s="10"/>
    </row>
    <row r="11664" spans="26:114" s="4" customFormat="1">
      <c r="Z11664" s="20"/>
      <c r="AK11664" s="20"/>
      <c r="AL11664" s="20"/>
      <c r="BS11664" s="10"/>
    </row>
    <row r="11665" spans="26:71" s="4" customFormat="1">
      <c r="Z11665" s="20"/>
      <c r="BS11665" s="10"/>
    </row>
    <row r="11666" spans="26:71" s="4" customFormat="1">
      <c r="Z11666" s="20"/>
      <c r="AK11666" s="20"/>
      <c r="AL11666" s="20"/>
      <c r="BS11666" s="10"/>
    </row>
    <row r="11667" spans="26:71" s="4" customFormat="1">
      <c r="Z11667" s="20"/>
      <c r="AK11667" s="20"/>
      <c r="BS11667" s="10"/>
    </row>
    <row r="11668" spans="26:71" s="4" customFormat="1">
      <c r="Z11668" s="20"/>
      <c r="AK11668" s="20"/>
      <c r="AL11668" s="20"/>
      <c r="BS11668" s="10"/>
    </row>
    <row r="11669" spans="26:71" s="4" customFormat="1">
      <c r="Z11669" s="20"/>
      <c r="AK11669" s="20"/>
      <c r="AL11669" s="20"/>
      <c r="BS11669" s="10"/>
    </row>
    <row r="11670" spans="26:71" s="4" customFormat="1">
      <c r="Z11670" s="20"/>
      <c r="AK11670" s="20"/>
      <c r="AL11670" s="20"/>
      <c r="BS11670" s="10"/>
    </row>
    <row r="11671" spans="26:71" s="4" customFormat="1">
      <c r="Z11671" s="20"/>
      <c r="AK11671" s="20"/>
      <c r="AL11671" s="20"/>
      <c r="BS11671" s="10"/>
    </row>
    <row r="11672" spans="26:71" s="4" customFormat="1">
      <c r="Z11672" s="20"/>
      <c r="AK11672" s="20"/>
      <c r="AL11672" s="20"/>
      <c r="BS11672" s="10"/>
    </row>
    <row r="11673" spans="26:71" s="4" customFormat="1">
      <c r="Z11673" s="20"/>
      <c r="AK11673" s="20"/>
      <c r="AL11673" s="20"/>
      <c r="BS11673" s="10"/>
    </row>
    <row r="11674" spans="26:71" s="4" customFormat="1">
      <c r="Z11674" s="20"/>
      <c r="AK11674" s="20"/>
      <c r="AL11674" s="20"/>
      <c r="BS11674" s="10"/>
    </row>
    <row r="11675" spans="26:71" s="4" customFormat="1">
      <c r="Z11675" s="20"/>
      <c r="AK11675" s="20"/>
      <c r="AL11675" s="20"/>
      <c r="BS11675" s="10"/>
    </row>
    <row r="11676" spans="26:71" s="4" customFormat="1">
      <c r="Z11676" s="20"/>
      <c r="AK11676" s="20"/>
      <c r="AL11676" s="20"/>
      <c r="BS11676" s="10"/>
    </row>
    <row r="11677" spans="26:71" s="4" customFormat="1">
      <c r="Z11677" s="20"/>
      <c r="AK11677" s="20"/>
      <c r="AL11677" s="20"/>
      <c r="BS11677" s="10"/>
    </row>
    <row r="11678" spans="26:71" s="4" customFormat="1">
      <c r="Z11678" s="20"/>
      <c r="AK11678" s="20"/>
      <c r="AL11678" s="20"/>
      <c r="BS11678" s="10"/>
    </row>
    <row r="11679" spans="26:71" s="4" customFormat="1">
      <c r="Z11679" s="20"/>
      <c r="AK11679" s="20"/>
      <c r="AL11679" s="20"/>
      <c r="BS11679" s="10"/>
    </row>
    <row r="11680" spans="26:71" s="4" customFormat="1">
      <c r="Z11680" s="20"/>
      <c r="AK11680" s="20"/>
      <c r="AL11680" s="20"/>
      <c r="BS11680" s="10"/>
    </row>
    <row r="11681" spans="26:71" s="4" customFormat="1">
      <c r="Z11681" s="20"/>
      <c r="AK11681" s="20"/>
      <c r="AL11681" s="20"/>
      <c r="BS11681" s="10"/>
    </row>
    <row r="11682" spans="26:71" s="4" customFormat="1">
      <c r="Z11682" s="20"/>
      <c r="AK11682" s="20"/>
      <c r="AL11682" s="20"/>
      <c r="BS11682" s="10"/>
    </row>
    <row r="11683" spans="26:71" s="4" customFormat="1">
      <c r="Z11683" s="20"/>
      <c r="AK11683" s="20"/>
      <c r="BS11683" s="10"/>
    </row>
    <row r="11684" spans="26:71" s="4" customFormat="1">
      <c r="Z11684" s="20"/>
      <c r="AK11684" s="20"/>
      <c r="AL11684" s="20"/>
      <c r="BS11684" s="10"/>
    </row>
    <row r="11685" spans="26:71" s="4" customFormat="1">
      <c r="Z11685" s="20"/>
      <c r="AK11685" s="20"/>
      <c r="AL11685" s="20"/>
      <c r="BS11685" s="10"/>
    </row>
    <row r="11686" spans="26:71" s="4" customFormat="1">
      <c r="Z11686" s="20"/>
      <c r="AK11686" s="20"/>
      <c r="AL11686" s="20"/>
      <c r="BS11686" s="10"/>
    </row>
    <row r="11687" spans="26:71" s="4" customFormat="1">
      <c r="Z11687" s="20"/>
      <c r="AK11687" s="20"/>
      <c r="AL11687" s="20"/>
      <c r="BS11687" s="10"/>
    </row>
    <row r="11688" spans="26:71" s="4" customFormat="1">
      <c r="Z11688" s="20"/>
      <c r="AK11688" s="20"/>
      <c r="AL11688" s="20"/>
      <c r="BS11688" s="10"/>
    </row>
    <row r="11689" spans="26:71" s="4" customFormat="1">
      <c r="Z11689" s="20"/>
      <c r="AK11689" s="20"/>
      <c r="AL11689" s="20"/>
      <c r="BS11689" s="10"/>
    </row>
    <row r="11690" spans="26:71" s="4" customFormat="1">
      <c r="Z11690" s="20"/>
      <c r="AK11690" s="20"/>
      <c r="AL11690" s="20"/>
      <c r="BS11690" s="10"/>
    </row>
    <row r="11691" spans="26:71" s="4" customFormat="1">
      <c r="Z11691" s="20"/>
      <c r="AK11691" s="20"/>
      <c r="AL11691" s="20"/>
      <c r="BS11691" s="10"/>
    </row>
    <row r="11692" spans="26:71" s="4" customFormat="1">
      <c r="Z11692" s="20"/>
      <c r="AK11692" s="20"/>
      <c r="AL11692" s="20"/>
      <c r="BS11692" s="10"/>
    </row>
    <row r="11693" spans="26:71" s="4" customFormat="1">
      <c r="Z11693" s="20"/>
      <c r="AK11693" s="20"/>
      <c r="AL11693" s="20"/>
      <c r="BS11693" s="10"/>
    </row>
    <row r="11694" spans="26:71" s="4" customFormat="1">
      <c r="Z11694" s="20"/>
      <c r="AK11694" s="20"/>
      <c r="AL11694" s="20"/>
      <c r="BS11694" s="10"/>
    </row>
    <row r="11695" spans="26:71" s="4" customFormat="1">
      <c r="Z11695" s="20"/>
      <c r="AK11695" s="20"/>
      <c r="AL11695" s="20"/>
      <c r="BS11695" s="10"/>
    </row>
    <row r="11696" spans="26:71" s="4" customFormat="1">
      <c r="Z11696" s="20"/>
      <c r="AK11696" s="20"/>
      <c r="AL11696" s="20"/>
      <c r="BS11696" s="10"/>
    </row>
    <row r="11697" spans="26:71" s="4" customFormat="1">
      <c r="Z11697" s="20"/>
      <c r="AK11697" s="20"/>
      <c r="AL11697" s="20"/>
      <c r="BS11697" s="10"/>
    </row>
    <row r="11698" spans="26:71" s="4" customFormat="1">
      <c r="Z11698" s="20"/>
      <c r="AK11698" s="20"/>
      <c r="AL11698" s="20"/>
      <c r="BS11698" s="10"/>
    </row>
    <row r="11699" spans="26:71" s="4" customFormat="1">
      <c r="Z11699" s="20"/>
      <c r="AK11699" s="20"/>
      <c r="AL11699" s="20"/>
      <c r="BS11699" s="10"/>
    </row>
    <row r="11700" spans="26:71" s="4" customFormat="1">
      <c r="Z11700" s="20"/>
      <c r="AK11700" s="20"/>
      <c r="AL11700" s="20"/>
      <c r="BS11700" s="10"/>
    </row>
    <row r="11701" spans="26:71" s="4" customFormat="1">
      <c r="Z11701" s="20"/>
      <c r="AK11701" s="20"/>
      <c r="AL11701" s="20"/>
      <c r="BS11701" s="10"/>
    </row>
    <row r="11702" spans="26:71" s="4" customFormat="1">
      <c r="Z11702" s="20"/>
      <c r="AK11702" s="20"/>
      <c r="AL11702" s="20"/>
      <c r="BS11702" s="10"/>
    </row>
    <row r="11703" spans="26:71" s="4" customFormat="1">
      <c r="Z11703" s="20"/>
      <c r="AK11703" s="20"/>
      <c r="BS11703" s="10"/>
    </row>
    <row r="11704" spans="26:71" s="4" customFormat="1">
      <c r="Z11704" s="20"/>
      <c r="AK11704" s="20"/>
      <c r="AL11704" s="20"/>
      <c r="BS11704" s="10"/>
    </row>
    <row r="11705" spans="26:71" s="4" customFormat="1">
      <c r="Z11705" s="20"/>
      <c r="AK11705" s="20"/>
      <c r="AL11705" s="20"/>
      <c r="BS11705" s="10"/>
    </row>
    <row r="11706" spans="26:71" s="4" customFormat="1">
      <c r="Z11706" s="20"/>
      <c r="AK11706" s="20"/>
      <c r="AL11706" s="20"/>
      <c r="BS11706" s="10"/>
    </row>
    <row r="11707" spans="26:71" s="4" customFormat="1">
      <c r="Z11707" s="20"/>
      <c r="AK11707" s="20"/>
      <c r="BS11707" s="10"/>
    </row>
    <row r="11708" spans="26:71" s="4" customFormat="1">
      <c r="Z11708" s="20"/>
      <c r="AK11708" s="20"/>
      <c r="BS11708" s="10"/>
    </row>
    <row r="11709" spans="26:71" s="4" customFormat="1">
      <c r="Z11709" s="20"/>
      <c r="AK11709" s="20"/>
      <c r="BS11709" s="10"/>
    </row>
    <row r="11710" spans="26:71" s="4" customFormat="1">
      <c r="Z11710" s="20"/>
      <c r="AK11710" s="20"/>
      <c r="AL11710" s="20"/>
      <c r="BS11710" s="10"/>
    </row>
    <row r="11711" spans="26:71" s="4" customFormat="1">
      <c r="Z11711" s="20"/>
      <c r="AK11711" s="20"/>
      <c r="BS11711" s="10"/>
    </row>
    <row r="11712" spans="26:71" s="4" customFormat="1">
      <c r="Z11712" s="20"/>
      <c r="AK11712" s="20"/>
      <c r="BS11712" s="10"/>
    </row>
    <row r="11713" spans="26:114" s="4" customFormat="1">
      <c r="Z11713" s="20"/>
      <c r="AK11713" s="20"/>
      <c r="BS11713" s="10"/>
    </row>
    <row r="11714" spans="26:114" s="4" customFormat="1">
      <c r="Z11714" s="20"/>
      <c r="AK11714" s="20"/>
      <c r="AL11714" s="20"/>
      <c r="BS11714" s="10"/>
    </row>
    <row r="11715" spans="26:114" s="4" customFormat="1">
      <c r="Z11715" s="20"/>
      <c r="AK11715" s="20"/>
      <c r="AL11715" s="20"/>
      <c r="BS11715" s="10"/>
    </row>
    <row r="11716" spans="26:114" s="4" customFormat="1">
      <c r="Z11716" s="20"/>
      <c r="AK11716" s="20"/>
      <c r="AL11716" s="20"/>
      <c r="BS11716" s="10"/>
    </row>
    <row r="11717" spans="26:114" s="4" customFormat="1">
      <c r="Z11717" s="20"/>
      <c r="AK11717" s="20"/>
      <c r="BS11717" s="10"/>
    </row>
    <row r="11718" spans="26:114" s="4" customFormat="1">
      <c r="Z11718" s="20"/>
      <c r="AK11718" s="20"/>
      <c r="BS11718" s="10"/>
    </row>
    <row r="11719" spans="26:114" s="4" customFormat="1">
      <c r="Z11719" s="20"/>
      <c r="AK11719" s="20"/>
      <c r="BS11719" s="10"/>
    </row>
    <row r="11720" spans="26:114" s="4" customFormat="1">
      <c r="Z11720" s="20"/>
      <c r="AK11720" s="20"/>
      <c r="BS11720" s="10"/>
    </row>
    <row r="11721" spans="26:114" s="4" customFormat="1">
      <c r="Z11721" s="20"/>
      <c r="AK11721" s="20"/>
      <c r="AL11721" s="20"/>
      <c r="BS11721" s="10"/>
      <c r="DJ11721" s="20"/>
    </row>
    <row r="11722" spans="26:114" s="4" customFormat="1">
      <c r="Z11722" s="20"/>
      <c r="AK11722" s="20"/>
      <c r="AL11722" s="20"/>
      <c r="BS11722" s="10"/>
      <c r="DJ11722" s="20"/>
    </row>
    <row r="11723" spans="26:114" s="4" customFormat="1">
      <c r="Z11723" s="20"/>
      <c r="AK11723" s="20"/>
      <c r="AL11723" s="20"/>
      <c r="BS11723" s="10"/>
      <c r="DJ11723" s="20"/>
    </row>
    <row r="11724" spans="26:114" s="4" customFormat="1">
      <c r="Z11724" s="20"/>
      <c r="AK11724" s="20"/>
      <c r="AL11724" s="20"/>
      <c r="BS11724" s="10"/>
    </row>
    <row r="11725" spans="26:114" s="4" customFormat="1">
      <c r="Z11725" s="20"/>
      <c r="AK11725" s="20"/>
      <c r="BS11725" s="10"/>
    </row>
    <row r="11726" spans="26:114" s="4" customFormat="1">
      <c r="Z11726" s="20"/>
      <c r="AK11726" s="20"/>
      <c r="BS11726" s="10"/>
    </row>
    <row r="11727" spans="26:114" s="4" customFormat="1">
      <c r="Z11727" s="20"/>
      <c r="AK11727" s="20"/>
      <c r="AL11727" s="20"/>
      <c r="BS11727" s="10"/>
    </row>
    <row r="11728" spans="26:114" s="4" customFormat="1">
      <c r="Z11728" s="20"/>
      <c r="AK11728" s="20"/>
      <c r="AL11728" s="20"/>
      <c r="BS11728" s="10"/>
    </row>
    <row r="11729" spans="26:71" s="4" customFormat="1">
      <c r="Z11729" s="20"/>
      <c r="AK11729" s="20"/>
      <c r="AL11729" s="20"/>
      <c r="BS11729" s="10"/>
    </row>
    <row r="11730" spans="26:71" s="4" customFormat="1">
      <c r="Z11730" s="20"/>
      <c r="AK11730" s="20"/>
      <c r="BS11730" s="10"/>
    </row>
    <row r="11731" spans="26:71" s="4" customFormat="1">
      <c r="Z11731" s="20"/>
      <c r="AK11731" s="20"/>
      <c r="AL11731" s="20"/>
      <c r="BS11731" s="10"/>
    </row>
    <row r="11732" spans="26:71" s="4" customFormat="1">
      <c r="Z11732" s="20"/>
      <c r="AK11732" s="20"/>
      <c r="AL11732" s="20"/>
      <c r="BS11732" s="10"/>
    </row>
    <row r="11733" spans="26:71" s="4" customFormat="1">
      <c r="Z11733" s="20"/>
      <c r="AK11733" s="20"/>
      <c r="BS11733" s="10"/>
    </row>
    <row r="11734" spans="26:71" s="4" customFormat="1">
      <c r="Z11734" s="20"/>
      <c r="AK11734" s="20"/>
      <c r="AL11734" s="20"/>
      <c r="BS11734" s="10"/>
    </row>
    <row r="11735" spans="26:71" s="4" customFormat="1">
      <c r="Z11735" s="20"/>
      <c r="AK11735" s="20"/>
      <c r="BS11735" s="10"/>
    </row>
    <row r="11736" spans="26:71" s="4" customFormat="1">
      <c r="Z11736" s="20"/>
      <c r="AK11736" s="20"/>
      <c r="AL11736" s="20"/>
      <c r="BS11736" s="10"/>
    </row>
    <row r="11737" spans="26:71" s="4" customFormat="1">
      <c r="Z11737" s="20"/>
      <c r="AK11737" s="20"/>
      <c r="AL11737" s="20"/>
      <c r="BS11737" s="10"/>
    </row>
    <row r="11738" spans="26:71" s="4" customFormat="1">
      <c r="Z11738" s="20"/>
      <c r="AK11738" s="20"/>
      <c r="AL11738" s="20"/>
      <c r="BS11738" s="10"/>
    </row>
    <row r="11739" spans="26:71" s="4" customFormat="1">
      <c r="Z11739" s="20"/>
      <c r="AK11739" s="20"/>
      <c r="BS11739" s="10"/>
    </row>
    <row r="11740" spans="26:71" s="4" customFormat="1">
      <c r="Z11740" s="20"/>
      <c r="AK11740" s="20"/>
      <c r="AL11740" s="20"/>
      <c r="BS11740" s="10"/>
    </row>
    <row r="11741" spans="26:71" s="4" customFormat="1">
      <c r="Z11741" s="20"/>
      <c r="AK11741" s="20"/>
      <c r="AL11741" s="20"/>
      <c r="BS11741" s="10"/>
    </row>
    <row r="11742" spans="26:71" s="4" customFormat="1">
      <c r="Z11742" s="20"/>
      <c r="AK11742" s="20"/>
      <c r="AL11742" s="20"/>
      <c r="BS11742" s="10"/>
    </row>
    <row r="11743" spans="26:71" s="4" customFormat="1">
      <c r="Z11743" s="20"/>
      <c r="AK11743" s="20"/>
      <c r="AL11743" s="20"/>
      <c r="BS11743" s="10"/>
    </row>
    <row r="11744" spans="26:71" s="4" customFormat="1">
      <c r="Z11744" s="20"/>
      <c r="AK11744" s="20"/>
      <c r="BS11744" s="10"/>
    </row>
    <row r="11745" spans="26:114" s="4" customFormat="1">
      <c r="Z11745" s="20"/>
      <c r="AK11745" s="20"/>
      <c r="AL11745" s="20"/>
      <c r="BS11745" s="10"/>
    </row>
    <row r="11746" spans="26:114" s="4" customFormat="1">
      <c r="Z11746" s="20"/>
      <c r="AK11746" s="20"/>
      <c r="BS11746" s="10"/>
      <c r="DJ11746" s="20"/>
    </row>
    <row r="11747" spans="26:114" s="4" customFormat="1">
      <c r="Z11747" s="20"/>
      <c r="AK11747" s="20"/>
      <c r="BS11747" s="10"/>
    </row>
    <row r="11748" spans="26:114" s="4" customFormat="1">
      <c r="Z11748" s="20"/>
      <c r="AK11748" s="20"/>
      <c r="BS11748" s="10"/>
    </row>
    <row r="11749" spans="26:114" s="4" customFormat="1">
      <c r="Z11749" s="20"/>
      <c r="AK11749" s="20"/>
      <c r="AL11749" s="20"/>
      <c r="BS11749" s="10"/>
    </row>
    <row r="11750" spans="26:114" s="4" customFormat="1">
      <c r="Z11750" s="20"/>
      <c r="AK11750" s="20"/>
      <c r="BS11750" s="10"/>
    </row>
    <row r="11751" spans="26:114" s="4" customFormat="1">
      <c r="Z11751" s="20"/>
      <c r="AK11751" s="20"/>
      <c r="BS11751" s="10"/>
    </row>
    <row r="11752" spans="26:114" s="4" customFormat="1">
      <c r="Z11752" s="20"/>
      <c r="AK11752" s="20"/>
      <c r="BS11752" s="10"/>
    </row>
    <row r="11753" spans="26:114" s="4" customFormat="1">
      <c r="Z11753" s="20"/>
      <c r="AK11753" s="20"/>
      <c r="BS11753" s="10"/>
    </row>
    <row r="11754" spans="26:114" s="4" customFormat="1">
      <c r="Z11754" s="20"/>
      <c r="AK11754" s="20"/>
      <c r="BS11754" s="10"/>
    </row>
    <row r="11755" spans="26:114" s="4" customFormat="1">
      <c r="Z11755" s="20"/>
      <c r="AK11755" s="20"/>
      <c r="BS11755" s="10"/>
    </row>
    <row r="11756" spans="26:114" s="4" customFormat="1">
      <c r="Z11756" s="20"/>
      <c r="AK11756" s="20"/>
      <c r="BS11756" s="10"/>
    </row>
    <row r="11757" spans="26:114" s="4" customFormat="1">
      <c r="Z11757" s="20"/>
      <c r="AK11757" s="20"/>
      <c r="AL11757" s="20"/>
      <c r="BS11757" s="10"/>
    </row>
    <row r="11758" spans="26:114" s="4" customFormat="1">
      <c r="Z11758" s="20"/>
      <c r="AK11758" s="20"/>
      <c r="BS11758" s="10"/>
    </row>
    <row r="11759" spans="26:114" s="4" customFormat="1">
      <c r="Z11759" s="20"/>
      <c r="AK11759" s="20"/>
      <c r="AL11759" s="20"/>
      <c r="BS11759" s="10"/>
    </row>
    <row r="11760" spans="26:114" s="4" customFormat="1">
      <c r="Z11760" s="20"/>
      <c r="AK11760" s="20"/>
      <c r="BS11760" s="10"/>
    </row>
    <row r="11761" spans="26:71" s="4" customFormat="1">
      <c r="Z11761" s="20"/>
      <c r="AK11761" s="20"/>
      <c r="BS11761" s="10"/>
    </row>
    <row r="11762" spans="26:71" s="4" customFormat="1">
      <c r="Z11762" s="20"/>
      <c r="AK11762" s="20"/>
      <c r="BS11762" s="10"/>
    </row>
    <row r="11763" spans="26:71" s="4" customFormat="1">
      <c r="Z11763" s="20"/>
      <c r="AK11763" s="20"/>
      <c r="BS11763" s="10"/>
    </row>
    <row r="11764" spans="26:71" s="4" customFormat="1">
      <c r="Z11764" s="20"/>
      <c r="AK11764" s="20"/>
      <c r="BS11764" s="10"/>
    </row>
    <row r="11765" spans="26:71" s="4" customFormat="1">
      <c r="Z11765" s="20"/>
      <c r="AK11765" s="20"/>
      <c r="BS11765" s="10"/>
    </row>
    <row r="11766" spans="26:71" s="4" customFormat="1">
      <c r="Z11766" s="20"/>
      <c r="AK11766" s="20"/>
      <c r="BS11766" s="10"/>
    </row>
    <row r="11767" spans="26:71" s="4" customFormat="1">
      <c r="Z11767" s="20"/>
      <c r="AK11767" s="20"/>
      <c r="BS11767" s="10"/>
    </row>
    <row r="11768" spans="26:71" s="4" customFormat="1">
      <c r="Z11768" s="20"/>
      <c r="AK11768" s="20"/>
      <c r="BS11768" s="10"/>
    </row>
    <row r="11769" spans="26:71" s="4" customFormat="1">
      <c r="Z11769" s="20"/>
      <c r="AK11769" s="20"/>
      <c r="BS11769" s="10"/>
    </row>
    <row r="11770" spans="26:71" s="4" customFormat="1">
      <c r="Z11770" s="20"/>
      <c r="AK11770" s="20"/>
      <c r="BS11770" s="10"/>
    </row>
    <row r="11771" spans="26:71" s="4" customFormat="1">
      <c r="Z11771" s="20"/>
      <c r="AK11771" s="20"/>
      <c r="AL11771" s="20"/>
      <c r="BS11771" s="10"/>
    </row>
    <row r="11772" spans="26:71" s="4" customFormat="1">
      <c r="Z11772" s="20"/>
      <c r="AK11772" s="20"/>
      <c r="BS11772" s="10"/>
    </row>
    <row r="11773" spans="26:71" s="4" customFormat="1">
      <c r="Z11773" s="20"/>
      <c r="AK11773" s="20"/>
      <c r="BS11773" s="10"/>
    </row>
    <row r="11774" spans="26:71" s="4" customFormat="1">
      <c r="Z11774" s="20"/>
      <c r="AK11774" s="20"/>
      <c r="BS11774" s="10"/>
    </row>
    <row r="11775" spans="26:71" s="4" customFormat="1">
      <c r="Z11775" s="20"/>
      <c r="AK11775" s="20"/>
      <c r="AL11775" s="20"/>
      <c r="BS11775" s="10"/>
    </row>
    <row r="11776" spans="26:71" s="4" customFormat="1">
      <c r="Z11776" s="20"/>
      <c r="AK11776" s="20"/>
      <c r="BS11776" s="10"/>
    </row>
    <row r="11777" spans="26:71" s="4" customFormat="1">
      <c r="Z11777" s="20"/>
      <c r="AK11777" s="20"/>
      <c r="BS11777" s="10"/>
    </row>
    <row r="11778" spans="26:71" s="4" customFormat="1">
      <c r="Z11778" s="20"/>
      <c r="AK11778" s="20"/>
      <c r="BS11778" s="10"/>
    </row>
    <row r="11779" spans="26:71" s="4" customFormat="1">
      <c r="Z11779" s="20"/>
      <c r="AK11779" s="20"/>
      <c r="AL11779" s="20"/>
      <c r="BS11779" s="10"/>
    </row>
    <row r="11780" spans="26:71" s="4" customFormat="1">
      <c r="Z11780" s="20"/>
      <c r="AK11780" s="20"/>
      <c r="BS11780" s="10"/>
    </row>
    <row r="11781" spans="26:71" s="4" customFormat="1">
      <c r="Z11781" s="20"/>
      <c r="AK11781" s="20"/>
      <c r="AL11781" s="20"/>
      <c r="BS11781" s="10"/>
    </row>
    <row r="11782" spans="26:71" s="4" customFormat="1">
      <c r="Z11782" s="20"/>
      <c r="AK11782" s="20"/>
      <c r="BS11782" s="10"/>
    </row>
    <row r="11783" spans="26:71" s="4" customFormat="1">
      <c r="Z11783" s="20"/>
      <c r="AK11783" s="20"/>
      <c r="BS11783" s="10"/>
    </row>
    <row r="11784" spans="26:71" s="4" customFormat="1">
      <c r="Z11784" s="20"/>
      <c r="AK11784" s="20"/>
      <c r="BS11784" s="10"/>
    </row>
    <row r="11785" spans="26:71" s="4" customFormat="1">
      <c r="Z11785" s="20"/>
      <c r="AK11785" s="20"/>
      <c r="BS11785" s="10"/>
    </row>
    <row r="11786" spans="26:71" s="4" customFormat="1">
      <c r="Z11786" s="20"/>
      <c r="AK11786" s="20"/>
      <c r="BS11786" s="10"/>
    </row>
    <row r="11787" spans="26:71" s="4" customFormat="1">
      <c r="Z11787" s="20"/>
      <c r="AK11787" s="20"/>
      <c r="BS11787" s="10"/>
    </row>
    <row r="11788" spans="26:71" s="4" customFormat="1">
      <c r="Z11788" s="20"/>
      <c r="AK11788" s="20"/>
      <c r="BS11788" s="10"/>
    </row>
    <row r="11789" spans="26:71" s="4" customFormat="1">
      <c r="Z11789" s="20"/>
      <c r="AK11789" s="20"/>
      <c r="AL11789" s="20"/>
      <c r="BS11789" s="10"/>
    </row>
    <row r="11790" spans="26:71" s="4" customFormat="1">
      <c r="Z11790" s="20"/>
      <c r="AK11790" s="20"/>
      <c r="AL11790" s="20"/>
      <c r="BS11790" s="10"/>
    </row>
    <row r="11791" spans="26:71" s="4" customFormat="1">
      <c r="Z11791" s="20"/>
      <c r="AK11791" s="20"/>
      <c r="BS11791" s="10"/>
    </row>
    <row r="11792" spans="26:71" s="4" customFormat="1">
      <c r="Z11792" s="20"/>
      <c r="AK11792" s="20"/>
      <c r="BS11792" s="10"/>
    </row>
    <row r="11793" spans="26:114" s="4" customFormat="1">
      <c r="Z11793" s="20"/>
      <c r="AK11793" s="20"/>
      <c r="AL11793" s="20"/>
      <c r="BS11793" s="10"/>
    </row>
    <row r="11794" spans="26:114" s="4" customFormat="1">
      <c r="Z11794" s="20"/>
      <c r="AK11794" s="20"/>
      <c r="BS11794" s="10"/>
    </row>
    <row r="11795" spans="26:114" s="4" customFormat="1">
      <c r="Z11795" s="20"/>
      <c r="AK11795" s="20"/>
      <c r="BS11795" s="10"/>
    </row>
    <row r="11796" spans="26:114" s="4" customFormat="1">
      <c r="Z11796" s="20"/>
      <c r="AK11796" s="20"/>
      <c r="BS11796" s="10"/>
    </row>
    <row r="11797" spans="26:114" s="4" customFormat="1">
      <c r="Z11797" s="20"/>
      <c r="AK11797" s="20"/>
      <c r="BS11797" s="10"/>
    </row>
    <row r="11798" spans="26:114" s="4" customFormat="1">
      <c r="Z11798" s="20"/>
      <c r="AK11798" s="20"/>
      <c r="BS11798" s="10"/>
    </row>
    <row r="11799" spans="26:114" s="4" customFormat="1">
      <c r="Z11799" s="20"/>
      <c r="AK11799" s="20"/>
      <c r="BS11799" s="10"/>
    </row>
    <row r="11800" spans="26:114" s="4" customFormat="1">
      <c r="Z11800" s="20"/>
      <c r="AK11800" s="20"/>
      <c r="BS11800" s="10"/>
    </row>
    <row r="11801" spans="26:114" s="4" customFormat="1">
      <c r="Z11801" s="20"/>
      <c r="AK11801" s="20"/>
      <c r="BS11801" s="10"/>
    </row>
    <row r="11802" spans="26:114" s="4" customFormat="1">
      <c r="Z11802" s="20"/>
      <c r="AK11802" s="20"/>
      <c r="BS11802" s="10"/>
    </row>
    <row r="11803" spans="26:114" s="4" customFormat="1">
      <c r="Z11803" s="20"/>
      <c r="AK11803" s="20"/>
      <c r="AL11803" s="20"/>
      <c r="BS11803" s="10"/>
    </row>
    <row r="11804" spans="26:114" s="4" customFormat="1">
      <c r="Z11804" s="20"/>
      <c r="AK11804" s="20"/>
      <c r="BS11804" s="10"/>
      <c r="DJ11804" s="20"/>
    </row>
    <row r="11805" spans="26:114" s="4" customFormat="1">
      <c r="Z11805" s="20"/>
      <c r="AK11805" s="20"/>
      <c r="BS11805" s="10"/>
    </row>
    <row r="11806" spans="26:114" s="4" customFormat="1">
      <c r="Z11806" s="20"/>
      <c r="AK11806" s="20"/>
      <c r="AL11806" s="20"/>
      <c r="BS11806" s="10"/>
    </row>
    <row r="11807" spans="26:114" s="4" customFormat="1">
      <c r="Z11807" s="20"/>
      <c r="AK11807" s="20"/>
      <c r="AL11807" s="20"/>
      <c r="BS11807" s="10"/>
    </row>
    <row r="11808" spans="26:114" s="4" customFormat="1">
      <c r="Z11808" s="20"/>
      <c r="AK11808" s="20"/>
      <c r="BS11808" s="10"/>
    </row>
    <row r="11809" spans="26:114" s="4" customFormat="1">
      <c r="Z11809" s="20"/>
      <c r="AK11809" s="20"/>
      <c r="AL11809" s="20"/>
      <c r="BS11809" s="10"/>
      <c r="DJ11809" s="20"/>
    </row>
    <row r="11810" spans="26:114" s="4" customFormat="1">
      <c r="Z11810" s="20"/>
      <c r="AK11810" s="20"/>
      <c r="AL11810" s="20"/>
      <c r="BS11810" s="10"/>
    </row>
    <row r="11811" spans="26:114" s="4" customFormat="1">
      <c r="Z11811" s="20"/>
      <c r="AK11811" s="20"/>
      <c r="AL11811" s="20"/>
      <c r="BS11811" s="10"/>
    </row>
    <row r="11812" spans="26:114" s="4" customFormat="1">
      <c r="Z11812" s="20"/>
      <c r="AK11812" s="20"/>
      <c r="BS11812" s="10"/>
    </row>
    <row r="11813" spans="26:114" s="4" customFormat="1">
      <c r="Z11813" s="20"/>
      <c r="AK11813" s="20"/>
      <c r="BS11813" s="10"/>
    </row>
    <row r="11814" spans="26:114" s="4" customFormat="1">
      <c r="Z11814" s="20"/>
      <c r="AK11814" s="20"/>
      <c r="BS11814" s="10"/>
    </row>
    <row r="11815" spans="26:114" s="4" customFormat="1">
      <c r="Z11815" s="20"/>
      <c r="AK11815" s="20"/>
      <c r="AL11815" s="20"/>
      <c r="BS11815" s="10"/>
    </row>
    <row r="11816" spans="26:114" s="4" customFormat="1">
      <c r="Z11816" s="20"/>
      <c r="AK11816" s="20"/>
      <c r="BS11816" s="10"/>
    </row>
    <row r="11817" spans="26:114" s="4" customFormat="1">
      <c r="Z11817" s="20"/>
      <c r="AK11817" s="20"/>
      <c r="AL11817" s="20"/>
      <c r="BS11817" s="10"/>
    </row>
    <row r="11818" spans="26:114" s="4" customFormat="1">
      <c r="Z11818" s="20"/>
      <c r="AK11818" s="20"/>
      <c r="AL11818" s="20"/>
      <c r="BS11818" s="10"/>
    </row>
    <row r="11819" spans="26:114" s="4" customFormat="1">
      <c r="Z11819" s="20"/>
      <c r="AK11819" s="20"/>
      <c r="AL11819" s="20"/>
      <c r="BS11819" s="10"/>
    </row>
    <row r="11820" spans="26:114" s="4" customFormat="1">
      <c r="Z11820" s="20"/>
      <c r="AK11820" s="20"/>
      <c r="AL11820" s="20"/>
      <c r="BS11820" s="10"/>
    </row>
    <row r="11821" spans="26:114" s="4" customFormat="1">
      <c r="Z11821" s="20"/>
      <c r="AK11821" s="20"/>
      <c r="AL11821" s="20"/>
      <c r="BS11821" s="10"/>
    </row>
    <row r="11822" spans="26:114" s="4" customFormat="1">
      <c r="Z11822" s="20"/>
      <c r="AK11822" s="20"/>
      <c r="AL11822" s="20"/>
      <c r="BS11822" s="10"/>
    </row>
    <row r="11823" spans="26:114" s="4" customFormat="1">
      <c r="Z11823" s="20"/>
      <c r="AK11823" s="20"/>
      <c r="BS11823" s="10"/>
    </row>
    <row r="11824" spans="26:114" s="4" customFormat="1">
      <c r="Z11824" s="20"/>
      <c r="AK11824" s="20"/>
      <c r="AL11824" s="20"/>
      <c r="BS11824" s="10"/>
    </row>
    <row r="11825" spans="26:71" s="4" customFormat="1">
      <c r="Z11825" s="20"/>
      <c r="AK11825" s="20"/>
      <c r="AL11825" s="20"/>
      <c r="BS11825" s="10"/>
    </row>
    <row r="11826" spans="26:71" s="4" customFormat="1">
      <c r="Z11826" s="20"/>
      <c r="AK11826" s="20"/>
      <c r="AL11826" s="20"/>
      <c r="BS11826" s="10"/>
    </row>
    <row r="11827" spans="26:71" s="4" customFormat="1">
      <c r="Z11827" s="20"/>
      <c r="AK11827" s="20"/>
      <c r="AL11827" s="20"/>
      <c r="BS11827" s="10"/>
    </row>
    <row r="11828" spans="26:71" s="4" customFormat="1">
      <c r="Z11828" s="20"/>
      <c r="AK11828" s="20"/>
      <c r="AL11828" s="20"/>
      <c r="BS11828" s="10"/>
    </row>
    <row r="11829" spans="26:71" s="4" customFormat="1">
      <c r="Z11829" s="20"/>
      <c r="AK11829" s="20"/>
      <c r="AL11829" s="20"/>
      <c r="BS11829" s="10"/>
    </row>
    <row r="11830" spans="26:71" s="4" customFormat="1">
      <c r="Z11830" s="20"/>
      <c r="AK11830" s="20"/>
      <c r="BS11830" s="10"/>
    </row>
    <row r="11831" spans="26:71" s="4" customFormat="1">
      <c r="Z11831" s="20"/>
      <c r="AK11831" s="20"/>
      <c r="AL11831" s="20"/>
      <c r="BS11831" s="10"/>
    </row>
    <row r="11832" spans="26:71" s="4" customFormat="1">
      <c r="Z11832" s="20"/>
      <c r="AK11832" s="20"/>
      <c r="AL11832" s="20"/>
      <c r="BS11832" s="10"/>
    </row>
    <row r="11833" spans="26:71" s="4" customFormat="1">
      <c r="Z11833" s="20"/>
      <c r="AK11833" s="20"/>
      <c r="BS11833" s="10"/>
    </row>
    <row r="11834" spans="26:71" s="4" customFormat="1">
      <c r="Z11834" s="20"/>
      <c r="AK11834" s="20"/>
      <c r="BS11834" s="10"/>
    </row>
    <row r="11835" spans="26:71" s="4" customFormat="1">
      <c r="Z11835" s="20"/>
      <c r="AK11835" s="20"/>
      <c r="AL11835" s="20"/>
      <c r="BS11835" s="10"/>
    </row>
    <row r="11836" spans="26:71" s="4" customFormat="1">
      <c r="Z11836" s="20"/>
      <c r="AK11836" s="20"/>
      <c r="BS11836" s="10"/>
    </row>
    <row r="11837" spans="26:71" s="4" customFormat="1">
      <c r="Z11837" s="20"/>
      <c r="AK11837" s="20"/>
      <c r="BS11837" s="10"/>
    </row>
    <row r="11838" spans="26:71" s="4" customFormat="1">
      <c r="Z11838" s="20"/>
      <c r="AK11838" s="20"/>
      <c r="AL11838" s="20"/>
      <c r="BS11838" s="10"/>
    </row>
    <row r="11839" spans="26:71" s="4" customFormat="1">
      <c r="Z11839" s="20"/>
      <c r="AK11839" s="20"/>
      <c r="AL11839" s="20"/>
      <c r="BS11839" s="10"/>
    </row>
    <row r="11840" spans="26:71" s="4" customFormat="1">
      <c r="Z11840" s="20"/>
      <c r="AK11840" s="20"/>
      <c r="AL11840" s="20"/>
      <c r="BS11840" s="10"/>
    </row>
    <row r="11841" spans="26:71" s="4" customFormat="1">
      <c r="Z11841" s="20"/>
      <c r="AK11841" s="20"/>
      <c r="AL11841" s="20"/>
      <c r="BS11841" s="10"/>
    </row>
    <row r="11842" spans="26:71" s="4" customFormat="1">
      <c r="Z11842" s="20"/>
      <c r="AK11842" s="20"/>
      <c r="AL11842" s="20"/>
      <c r="BS11842" s="10"/>
    </row>
    <row r="11843" spans="26:71" s="4" customFormat="1">
      <c r="Z11843" s="20"/>
      <c r="AK11843" s="20"/>
      <c r="BS11843" s="10"/>
    </row>
    <row r="11844" spans="26:71" s="4" customFormat="1">
      <c r="Z11844" s="20"/>
      <c r="AK11844" s="20"/>
      <c r="BS11844" s="10"/>
    </row>
    <row r="11845" spans="26:71" s="4" customFormat="1">
      <c r="Z11845" s="20"/>
      <c r="AK11845" s="20"/>
      <c r="BS11845" s="10"/>
    </row>
    <row r="11846" spans="26:71" s="4" customFormat="1">
      <c r="Z11846" s="20"/>
      <c r="AK11846" s="20"/>
      <c r="BS11846" s="10"/>
    </row>
    <row r="11847" spans="26:71" s="4" customFormat="1">
      <c r="Z11847" s="20"/>
      <c r="AK11847" s="20"/>
      <c r="AL11847" s="20"/>
      <c r="BS11847" s="10"/>
    </row>
    <row r="11848" spans="26:71" s="4" customFormat="1">
      <c r="Z11848" s="20"/>
      <c r="AK11848" s="20"/>
      <c r="AL11848" s="20"/>
      <c r="BS11848" s="10"/>
    </row>
    <row r="11849" spans="26:71" s="4" customFormat="1">
      <c r="Z11849" s="20"/>
      <c r="AK11849" s="20"/>
      <c r="BS11849" s="10"/>
    </row>
    <row r="11850" spans="26:71" s="4" customFormat="1">
      <c r="Z11850" s="20"/>
      <c r="AK11850" s="20"/>
      <c r="AL11850" s="20"/>
      <c r="BS11850" s="10"/>
    </row>
    <row r="11851" spans="26:71" s="4" customFormat="1">
      <c r="Z11851" s="20"/>
      <c r="AK11851" s="20"/>
      <c r="AL11851" s="20"/>
      <c r="BS11851" s="10"/>
    </row>
    <row r="11852" spans="26:71" s="4" customFormat="1">
      <c r="Z11852" s="20"/>
      <c r="AK11852" s="20"/>
      <c r="AL11852" s="20"/>
      <c r="BS11852" s="10"/>
    </row>
    <row r="11853" spans="26:71" s="4" customFormat="1">
      <c r="Z11853" s="20"/>
      <c r="AK11853" s="20"/>
      <c r="AL11853" s="20"/>
      <c r="BS11853" s="10"/>
    </row>
    <row r="11854" spans="26:71" s="4" customFormat="1">
      <c r="Z11854" s="20"/>
      <c r="AK11854" s="20"/>
      <c r="AL11854" s="20"/>
      <c r="BS11854" s="10"/>
    </row>
    <row r="11855" spans="26:71" s="4" customFormat="1">
      <c r="Z11855" s="20"/>
      <c r="AK11855" s="20"/>
      <c r="AL11855" s="20"/>
      <c r="BS11855" s="10"/>
    </row>
    <row r="11856" spans="26:71" s="4" customFormat="1">
      <c r="Z11856" s="20"/>
      <c r="AK11856" s="20"/>
      <c r="AL11856" s="20"/>
      <c r="BS11856" s="10"/>
    </row>
    <row r="11857" spans="26:71" s="4" customFormat="1">
      <c r="Z11857" s="20"/>
      <c r="AK11857" s="20"/>
      <c r="AL11857" s="20"/>
      <c r="BS11857" s="10"/>
    </row>
    <row r="11858" spans="26:71" s="4" customFormat="1">
      <c r="Z11858" s="20"/>
      <c r="AK11858" s="20"/>
      <c r="AL11858" s="20"/>
      <c r="BS11858" s="10"/>
    </row>
    <row r="11859" spans="26:71" s="4" customFormat="1">
      <c r="Z11859" s="20"/>
      <c r="AK11859" s="20"/>
      <c r="AL11859" s="20"/>
      <c r="BS11859" s="10"/>
    </row>
    <row r="11860" spans="26:71" s="4" customFormat="1">
      <c r="Z11860" s="20"/>
      <c r="AK11860" s="20"/>
      <c r="AL11860" s="20"/>
      <c r="BS11860" s="10"/>
    </row>
    <row r="11861" spans="26:71" s="4" customFormat="1">
      <c r="Z11861" s="20"/>
      <c r="AK11861" s="20"/>
      <c r="AL11861" s="20"/>
      <c r="BS11861" s="10"/>
    </row>
    <row r="11862" spans="26:71" s="4" customFormat="1">
      <c r="Z11862" s="20"/>
      <c r="AK11862" s="20"/>
      <c r="AL11862" s="20"/>
      <c r="BS11862" s="10"/>
    </row>
    <row r="11863" spans="26:71" s="4" customFormat="1">
      <c r="Z11863" s="20"/>
      <c r="AK11863" s="20"/>
      <c r="AL11863" s="20"/>
      <c r="BS11863" s="10"/>
    </row>
    <row r="11864" spans="26:71" s="4" customFormat="1">
      <c r="Z11864" s="20"/>
      <c r="AK11864" s="20"/>
      <c r="AL11864" s="20"/>
      <c r="BS11864" s="10"/>
    </row>
    <row r="11865" spans="26:71" s="4" customFormat="1">
      <c r="Z11865" s="20"/>
      <c r="AK11865" s="20"/>
      <c r="AL11865" s="20"/>
      <c r="BS11865" s="10"/>
    </row>
    <row r="11866" spans="26:71" s="4" customFormat="1">
      <c r="Z11866" s="20"/>
      <c r="AK11866" s="20"/>
      <c r="AL11866" s="20"/>
      <c r="BS11866" s="10"/>
    </row>
    <row r="11867" spans="26:71" s="4" customFormat="1">
      <c r="Z11867" s="20"/>
      <c r="AK11867" s="20"/>
      <c r="AL11867" s="20"/>
      <c r="BS11867" s="10"/>
    </row>
    <row r="11868" spans="26:71" s="4" customFormat="1">
      <c r="Z11868" s="20"/>
      <c r="AK11868" s="20"/>
      <c r="AL11868" s="20"/>
      <c r="BS11868" s="10"/>
    </row>
    <row r="11869" spans="26:71" s="4" customFormat="1">
      <c r="Z11869" s="20"/>
      <c r="AK11869" s="20"/>
      <c r="AL11869" s="20"/>
      <c r="BS11869" s="10"/>
    </row>
    <row r="11870" spans="26:71" s="4" customFormat="1">
      <c r="Z11870" s="20"/>
      <c r="AK11870" s="20"/>
      <c r="AL11870" s="20"/>
      <c r="BS11870" s="10"/>
    </row>
    <row r="11871" spans="26:71" s="4" customFormat="1">
      <c r="Z11871" s="20"/>
      <c r="AK11871" s="20"/>
      <c r="AL11871" s="20"/>
      <c r="BS11871" s="10"/>
    </row>
    <row r="11872" spans="26:71" s="4" customFormat="1">
      <c r="Z11872" s="20"/>
      <c r="AK11872" s="20"/>
      <c r="AL11872" s="20"/>
      <c r="BS11872" s="10"/>
    </row>
    <row r="11873" spans="26:71" s="4" customFormat="1">
      <c r="Z11873" s="20"/>
      <c r="AK11873" s="20"/>
      <c r="AL11873" s="20"/>
      <c r="BS11873" s="10"/>
    </row>
    <row r="11874" spans="26:71" s="4" customFormat="1">
      <c r="Z11874" s="20"/>
      <c r="AK11874" s="20"/>
      <c r="AL11874" s="20"/>
      <c r="BS11874" s="10"/>
    </row>
    <row r="11875" spans="26:71" s="4" customFormat="1">
      <c r="Z11875" s="20"/>
      <c r="AK11875" s="20"/>
      <c r="AL11875" s="20"/>
      <c r="BS11875" s="10"/>
    </row>
    <row r="11876" spans="26:71" s="4" customFormat="1">
      <c r="Z11876" s="20"/>
      <c r="AK11876" s="20"/>
      <c r="AL11876" s="20"/>
      <c r="BS11876" s="10"/>
    </row>
    <row r="11877" spans="26:71" s="4" customFormat="1">
      <c r="Z11877" s="20"/>
      <c r="AK11877" s="20"/>
      <c r="AL11877" s="20"/>
      <c r="BS11877" s="10"/>
    </row>
    <row r="11878" spans="26:71" s="4" customFormat="1">
      <c r="Z11878" s="20"/>
      <c r="AK11878" s="20"/>
      <c r="AL11878" s="20"/>
      <c r="BS11878" s="10"/>
    </row>
    <row r="11879" spans="26:71" s="4" customFormat="1">
      <c r="Z11879" s="20"/>
      <c r="AK11879" s="20"/>
      <c r="AL11879" s="20"/>
      <c r="BS11879" s="10"/>
    </row>
    <row r="11880" spans="26:71" s="4" customFormat="1">
      <c r="Z11880" s="20"/>
      <c r="AK11880" s="20"/>
      <c r="AL11880" s="20"/>
      <c r="BS11880" s="10"/>
    </row>
    <row r="11881" spans="26:71" s="4" customFormat="1">
      <c r="Z11881" s="20"/>
      <c r="AK11881" s="20"/>
      <c r="AL11881" s="20"/>
      <c r="BS11881" s="10"/>
    </row>
    <row r="11882" spans="26:71" s="4" customFormat="1">
      <c r="Z11882" s="20"/>
      <c r="AK11882" s="20"/>
      <c r="AL11882" s="20"/>
      <c r="BS11882" s="10"/>
    </row>
    <row r="11883" spans="26:71" s="4" customFormat="1">
      <c r="Z11883" s="20"/>
      <c r="AK11883" s="20"/>
      <c r="AL11883" s="20"/>
      <c r="BS11883" s="10"/>
    </row>
    <row r="11884" spans="26:71" s="4" customFormat="1">
      <c r="Z11884" s="20"/>
      <c r="AK11884" s="20"/>
      <c r="AL11884" s="20"/>
      <c r="BS11884" s="10"/>
    </row>
    <row r="11885" spans="26:71" s="4" customFormat="1">
      <c r="Z11885" s="20"/>
      <c r="AK11885" s="20"/>
      <c r="AL11885" s="20"/>
      <c r="BS11885" s="10"/>
    </row>
    <row r="11886" spans="26:71" s="4" customFormat="1">
      <c r="Z11886" s="20"/>
      <c r="AK11886" s="20"/>
      <c r="AL11886" s="20"/>
      <c r="BS11886" s="10"/>
    </row>
    <row r="11887" spans="26:71" s="4" customFormat="1">
      <c r="Z11887" s="20"/>
      <c r="AK11887" s="20"/>
      <c r="AL11887" s="20"/>
      <c r="BS11887" s="10"/>
    </row>
    <row r="11888" spans="26:71" s="4" customFormat="1">
      <c r="Z11888" s="20"/>
      <c r="AK11888" s="20"/>
      <c r="AL11888" s="20"/>
      <c r="BS11888" s="10"/>
    </row>
    <row r="11889" spans="26:71" s="4" customFormat="1">
      <c r="Z11889" s="20"/>
      <c r="AK11889" s="20"/>
      <c r="AL11889" s="20"/>
      <c r="BS11889" s="10"/>
    </row>
    <row r="11890" spans="26:71" s="4" customFormat="1">
      <c r="Z11890" s="20"/>
      <c r="AK11890" s="20"/>
      <c r="AL11890" s="20"/>
      <c r="BS11890" s="10"/>
    </row>
    <row r="11891" spans="26:71" s="4" customFormat="1">
      <c r="Z11891" s="20"/>
      <c r="AK11891" s="20"/>
      <c r="AL11891" s="20"/>
      <c r="BS11891" s="10"/>
    </row>
    <row r="11892" spans="26:71" s="4" customFormat="1">
      <c r="Z11892" s="20"/>
      <c r="AK11892" s="20"/>
      <c r="AL11892" s="20"/>
      <c r="BS11892" s="10"/>
    </row>
    <row r="11893" spans="26:71" s="4" customFormat="1">
      <c r="Z11893" s="20"/>
      <c r="AK11893" s="20"/>
      <c r="AL11893" s="20"/>
      <c r="BS11893" s="10"/>
    </row>
    <row r="11894" spans="26:71" s="4" customFormat="1">
      <c r="Z11894" s="20"/>
      <c r="AK11894" s="20"/>
      <c r="AL11894" s="20"/>
      <c r="BS11894" s="10"/>
    </row>
    <row r="11895" spans="26:71" s="4" customFormat="1">
      <c r="Z11895" s="20"/>
      <c r="AK11895" s="20"/>
      <c r="AL11895" s="20"/>
      <c r="BS11895" s="10"/>
    </row>
    <row r="11896" spans="26:71" s="4" customFormat="1">
      <c r="Z11896" s="20"/>
      <c r="AK11896" s="20"/>
      <c r="AL11896" s="20"/>
      <c r="BS11896" s="10"/>
    </row>
    <row r="11897" spans="26:71" s="4" customFormat="1">
      <c r="Z11897" s="20"/>
      <c r="AK11897" s="20"/>
      <c r="AL11897" s="20"/>
      <c r="BS11897" s="10"/>
    </row>
    <row r="11898" spans="26:71" s="4" customFormat="1">
      <c r="Z11898" s="20"/>
      <c r="AK11898" s="20"/>
      <c r="AL11898" s="20"/>
      <c r="BS11898" s="10"/>
    </row>
    <row r="11899" spans="26:71" s="4" customFormat="1">
      <c r="Z11899" s="20"/>
      <c r="AK11899" s="20"/>
      <c r="AL11899" s="20"/>
      <c r="BS11899" s="10"/>
    </row>
    <row r="11900" spans="26:71" s="4" customFormat="1">
      <c r="Z11900" s="20"/>
      <c r="AK11900" s="20"/>
      <c r="AL11900" s="20"/>
      <c r="BS11900" s="10"/>
    </row>
    <row r="11901" spans="26:71" s="4" customFormat="1">
      <c r="Z11901" s="20"/>
      <c r="AK11901" s="20"/>
      <c r="BS11901" s="10"/>
    </row>
    <row r="11902" spans="26:71" s="4" customFormat="1">
      <c r="Z11902" s="20"/>
      <c r="AK11902" s="20"/>
      <c r="BS11902" s="10"/>
    </row>
    <row r="11903" spans="26:71" s="4" customFormat="1">
      <c r="Z11903" s="20"/>
      <c r="AK11903" s="20"/>
      <c r="AL11903" s="20"/>
      <c r="BS11903" s="10"/>
    </row>
    <row r="11904" spans="26:71" s="4" customFormat="1">
      <c r="Z11904" s="20"/>
      <c r="AK11904" s="20"/>
      <c r="AL11904" s="20"/>
      <c r="BS11904" s="10"/>
    </row>
    <row r="11905" spans="26:114" s="4" customFormat="1">
      <c r="Z11905" s="20"/>
      <c r="AK11905" s="20"/>
      <c r="AL11905" s="20"/>
      <c r="BS11905" s="10"/>
    </row>
    <row r="11906" spans="26:114" s="4" customFormat="1">
      <c r="Z11906" s="20"/>
      <c r="AK11906" s="20"/>
      <c r="AL11906" s="20"/>
      <c r="BS11906" s="10"/>
    </row>
    <row r="11907" spans="26:114" s="4" customFormat="1">
      <c r="Z11907" s="20"/>
      <c r="AK11907" s="20"/>
      <c r="AL11907" s="20"/>
      <c r="BS11907" s="10"/>
    </row>
    <row r="11908" spans="26:114" s="4" customFormat="1">
      <c r="Z11908" s="20"/>
      <c r="AK11908" s="20"/>
      <c r="AL11908" s="20"/>
      <c r="BS11908" s="10"/>
    </row>
    <row r="11909" spans="26:114" s="4" customFormat="1">
      <c r="Z11909" s="20"/>
      <c r="AK11909" s="20"/>
      <c r="AL11909" s="20"/>
      <c r="BS11909" s="10"/>
    </row>
    <row r="11910" spans="26:114" s="4" customFormat="1">
      <c r="Z11910" s="20"/>
      <c r="AH11910" s="21"/>
      <c r="AK11910" s="20"/>
      <c r="BS11910" s="10"/>
    </row>
    <row r="11911" spans="26:114" s="4" customFormat="1">
      <c r="Z11911" s="20"/>
      <c r="AK11911" s="20"/>
      <c r="BS11911" s="10"/>
    </row>
    <row r="11912" spans="26:114" s="4" customFormat="1">
      <c r="Z11912" s="20"/>
      <c r="AK11912" s="20"/>
      <c r="AL11912" s="20"/>
      <c r="BS11912" s="10"/>
    </row>
    <row r="11913" spans="26:114" s="4" customFormat="1">
      <c r="Z11913" s="20"/>
      <c r="AK11913" s="20"/>
      <c r="BS11913" s="10"/>
    </row>
    <row r="11914" spans="26:114" s="4" customFormat="1">
      <c r="Z11914" s="20"/>
      <c r="AK11914" s="20"/>
      <c r="BS11914" s="10"/>
    </row>
    <row r="11915" spans="26:114" s="4" customFormat="1">
      <c r="Z11915" s="20"/>
      <c r="BS11915" s="10"/>
    </row>
    <row r="11916" spans="26:114" s="4" customFormat="1">
      <c r="Z11916" s="20"/>
      <c r="AK11916" s="20"/>
      <c r="AL11916" s="20"/>
      <c r="BS11916" s="10"/>
      <c r="DJ11916" s="20"/>
    </row>
    <row r="11917" spans="26:114" s="4" customFormat="1">
      <c r="Z11917" s="20"/>
      <c r="BS11917" s="10"/>
    </row>
    <row r="11918" spans="26:114" s="4" customFormat="1">
      <c r="Z11918" s="20"/>
      <c r="BS11918" s="10"/>
      <c r="DJ11918" s="20"/>
    </row>
    <row r="11919" spans="26:114" s="4" customFormat="1">
      <c r="Z11919" s="20"/>
      <c r="AK11919" s="20"/>
      <c r="AL11919" s="20"/>
      <c r="BS11919" s="10"/>
    </row>
    <row r="11920" spans="26:114" s="4" customFormat="1">
      <c r="Z11920" s="20"/>
      <c r="AK11920" s="20"/>
      <c r="AL11920" s="20"/>
      <c r="BS11920" s="10"/>
    </row>
    <row r="11921" spans="26:114" s="4" customFormat="1">
      <c r="Z11921" s="20"/>
      <c r="AK11921" s="20"/>
      <c r="AL11921" s="20"/>
      <c r="BS11921" s="10"/>
    </row>
    <row r="11922" spans="26:114" s="4" customFormat="1">
      <c r="Z11922" s="20"/>
      <c r="AK11922" s="20"/>
      <c r="AL11922" s="20"/>
      <c r="BS11922" s="10"/>
    </row>
    <row r="11923" spans="26:114" s="4" customFormat="1">
      <c r="Z11923" s="20"/>
      <c r="BS11923" s="10"/>
    </row>
    <row r="11924" spans="26:114" s="4" customFormat="1">
      <c r="Z11924" s="20"/>
      <c r="AK11924" s="20"/>
      <c r="AL11924" s="20"/>
      <c r="BS11924" s="10"/>
    </row>
    <row r="11925" spans="26:114" s="4" customFormat="1">
      <c r="Z11925" s="20"/>
      <c r="AK11925" s="20"/>
      <c r="AL11925" s="20"/>
      <c r="BS11925" s="10"/>
    </row>
    <row r="11926" spans="26:114" s="4" customFormat="1">
      <c r="Z11926" s="20"/>
      <c r="AK11926" s="20"/>
      <c r="AL11926" s="20"/>
      <c r="BS11926" s="10"/>
    </row>
    <row r="11927" spans="26:114" s="4" customFormat="1">
      <c r="Z11927" s="20"/>
      <c r="BS11927" s="10"/>
    </row>
    <row r="11928" spans="26:114" s="4" customFormat="1">
      <c r="Z11928" s="20"/>
      <c r="BS11928" s="10"/>
    </row>
    <row r="11929" spans="26:114" s="4" customFormat="1">
      <c r="Z11929" s="20"/>
      <c r="BS11929" s="10"/>
    </row>
    <row r="11930" spans="26:114" s="4" customFormat="1">
      <c r="Z11930" s="20"/>
      <c r="AK11930" s="20"/>
      <c r="AL11930" s="20"/>
      <c r="BS11930" s="10"/>
      <c r="DJ11930" s="20"/>
    </row>
    <row r="11931" spans="26:114" s="4" customFormat="1">
      <c r="Z11931" s="20"/>
      <c r="AK11931" s="20"/>
      <c r="AL11931" s="20"/>
      <c r="BS11931" s="10"/>
      <c r="DJ11931" s="20"/>
    </row>
    <row r="11932" spans="26:114" s="4" customFormat="1">
      <c r="Z11932" s="20"/>
      <c r="AK11932" s="20"/>
      <c r="AL11932" s="20"/>
      <c r="BS11932" s="10"/>
      <c r="DJ11932" s="20"/>
    </row>
    <row r="11933" spans="26:114" s="4" customFormat="1">
      <c r="Z11933" s="20"/>
      <c r="BS11933" s="10"/>
    </row>
    <row r="11934" spans="26:114" s="4" customFormat="1">
      <c r="Z11934" s="20"/>
      <c r="BS11934" s="10"/>
    </row>
    <row r="11935" spans="26:114" s="4" customFormat="1">
      <c r="Z11935" s="20"/>
      <c r="BS11935" s="10"/>
    </row>
    <row r="11936" spans="26:114" s="4" customFormat="1">
      <c r="Z11936" s="20"/>
      <c r="AK11936" s="20"/>
      <c r="AL11936" s="20"/>
      <c r="BS11936" s="10"/>
      <c r="DJ11936" s="20"/>
    </row>
    <row r="11937" spans="26:71" s="4" customFormat="1">
      <c r="Z11937" s="20"/>
      <c r="BS11937" s="10"/>
    </row>
    <row r="11938" spans="26:71" s="4" customFormat="1">
      <c r="Z11938" s="20"/>
      <c r="BS11938" s="10"/>
    </row>
    <row r="11939" spans="26:71" s="4" customFormat="1">
      <c r="Z11939" s="20"/>
      <c r="BS11939" s="10"/>
    </row>
    <row r="11940" spans="26:71" s="4" customFormat="1">
      <c r="Z11940" s="20"/>
      <c r="BS11940" s="10"/>
    </row>
    <row r="11941" spans="26:71" s="4" customFormat="1">
      <c r="Z11941" s="20"/>
      <c r="AK11941" s="20"/>
      <c r="BS11941" s="10"/>
    </row>
    <row r="11942" spans="26:71" s="4" customFormat="1">
      <c r="Z11942" s="20"/>
      <c r="AK11942" s="20"/>
      <c r="BS11942" s="10"/>
    </row>
    <row r="11943" spans="26:71" s="4" customFormat="1">
      <c r="Z11943" s="20"/>
      <c r="BS11943" s="10"/>
    </row>
    <row r="11944" spans="26:71" s="4" customFormat="1">
      <c r="Z11944" s="20"/>
      <c r="BS11944" s="10"/>
    </row>
    <row r="11945" spans="26:71" s="4" customFormat="1">
      <c r="Z11945" s="20"/>
      <c r="AK11945" s="20"/>
      <c r="BS11945" s="10"/>
    </row>
    <row r="11946" spans="26:71" s="4" customFormat="1">
      <c r="Z11946" s="20"/>
      <c r="BS11946" s="10"/>
    </row>
    <row r="11947" spans="26:71" s="4" customFormat="1">
      <c r="Z11947" s="20"/>
      <c r="AK11947" s="20"/>
      <c r="BS11947" s="10"/>
    </row>
    <row r="11948" spans="26:71" s="4" customFormat="1">
      <c r="Z11948" s="20"/>
      <c r="BS11948" s="10"/>
    </row>
    <row r="11949" spans="26:71" s="4" customFormat="1">
      <c r="Z11949" s="20"/>
      <c r="BS11949" s="10"/>
    </row>
    <row r="11950" spans="26:71" s="4" customFormat="1">
      <c r="Z11950" s="20"/>
      <c r="BS11950" s="10"/>
    </row>
    <row r="11951" spans="26:71" s="4" customFormat="1">
      <c r="Z11951" s="20"/>
      <c r="BS11951" s="10"/>
    </row>
    <row r="11952" spans="26:71" s="4" customFormat="1">
      <c r="Z11952" s="20"/>
      <c r="BS11952" s="10"/>
    </row>
    <row r="11953" spans="26:71" s="4" customFormat="1">
      <c r="Z11953" s="20"/>
      <c r="AK11953" s="20"/>
      <c r="BS11953" s="10"/>
    </row>
    <row r="11954" spans="26:71" s="4" customFormat="1">
      <c r="Z11954" s="20"/>
      <c r="BS11954" s="10"/>
    </row>
    <row r="11955" spans="26:71" s="4" customFormat="1">
      <c r="Z11955" s="20"/>
      <c r="AK11955" s="20"/>
      <c r="AL11955" s="20"/>
      <c r="BS11955" s="10"/>
    </row>
    <row r="11956" spans="26:71" s="4" customFormat="1">
      <c r="Z11956" s="20"/>
      <c r="AK11956" s="20"/>
      <c r="BS11956" s="10"/>
    </row>
    <row r="11957" spans="26:71" s="4" customFormat="1">
      <c r="Z11957" s="20"/>
      <c r="AK11957" s="20"/>
      <c r="BS11957" s="10"/>
    </row>
    <row r="11958" spans="26:71" s="4" customFormat="1">
      <c r="Z11958" s="20"/>
      <c r="AK11958" s="20"/>
      <c r="BS11958" s="10"/>
    </row>
    <row r="11959" spans="26:71" s="4" customFormat="1">
      <c r="Z11959" s="20"/>
      <c r="AK11959" s="20"/>
      <c r="BS11959" s="10"/>
    </row>
    <row r="11960" spans="26:71" s="4" customFormat="1">
      <c r="Z11960" s="20"/>
      <c r="AK11960" s="20"/>
      <c r="BS11960" s="10"/>
    </row>
    <row r="11961" spans="26:71" s="4" customFormat="1">
      <c r="Z11961" s="20"/>
      <c r="AK11961" s="20"/>
      <c r="BS11961" s="10"/>
    </row>
    <row r="11962" spans="26:71" s="4" customFormat="1">
      <c r="Z11962" s="20"/>
      <c r="AK11962" s="20"/>
      <c r="BS11962" s="10"/>
    </row>
    <row r="11963" spans="26:71" s="4" customFormat="1">
      <c r="Z11963" s="20"/>
      <c r="AK11963" s="20"/>
      <c r="BS11963" s="10"/>
    </row>
    <row r="11964" spans="26:71" s="4" customFormat="1">
      <c r="Z11964" s="20"/>
      <c r="AK11964" s="20"/>
      <c r="AL11964" s="20"/>
      <c r="BS11964" s="10"/>
    </row>
    <row r="11965" spans="26:71" s="4" customFormat="1">
      <c r="Z11965" s="20"/>
      <c r="AK11965" s="20"/>
      <c r="BS11965" s="10"/>
    </row>
    <row r="11966" spans="26:71" s="4" customFormat="1">
      <c r="Z11966" s="20"/>
      <c r="AK11966" s="20"/>
      <c r="BS11966" s="10"/>
    </row>
    <row r="11967" spans="26:71" s="4" customFormat="1">
      <c r="Z11967" s="20"/>
      <c r="AK11967" s="20"/>
      <c r="AL11967" s="20"/>
      <c r="BS11967" s="10"/>
    </row>
    <row r="11968" spans="26:71" s="4" customFormat="1">
      <c r="Z11968" s="20"/>
      <c r="AK11968" s="20"/>
      <c r="BS11968" s="10"/>
    </row>
    <row r="11969" spans="26:71" s="4" customFormat="1">
      <c r="Z11969" s="20"/>
      <c r="AK11969" s="20"/>
      <c r="AL11969" s="20"/>
      <c r="BS11969" s="10"/>
    </row>
    <row r="11970" spans="26:71" s="4" customFormat="1">
      <c r="Z11970" s="20"/>
      <c r="AK11970" s="20"/>
      <c r="AL11970" s="20"/>
      <c r="BS11970" s="10"/>
    </row>
    <row r="11971" spans="26:71" s="4" customFormat="1">
      <c r="Z11971" s="20"/>
      <c r="AK11971" s="20"/>
      <c r="AL11971" s="20"/>
      <c r="BS11971" s="10"/>
    </row>
    <row r="11972" spans="26:71" s="4" customFormat="1">
      <c r="Z11972" s="20"/>
      <c r="AK11972" s="20"/>
      <c r="BS11972" s="10"/>
    </row>
    <row r="11973" spans="26:71" s="4" customFormat="1">
      <c r="Z11973" s="20"/>
      <c r="AK11973" s="20"/>
      <c r="AL11973" s="20"/>
      <c r="BS11973" s="10"/>
    </row>
    <row r="11974" spans="26:71" s="4" customFormat="1">
      <c r="Z11974" s="20"/>
      <c r="AK11974" s="20"/>
      <c r="BS11974" s="10"/>
    </row>
    <row r="11975" spans="26:71" s="4" customFormat="1">
      <c r="Z11975" s="20"/>
      <c r="AK11975" s="20"/>
      <c r="AL11975" s="20"/>
      <c r="BS11975" s="10"/>
    </row>
    <row r="11976" spans="26:71" s="4" customFormat="1">
      <c r="Z11976" s="20"/>
      <c r="AK11976" s="20"/>
      <c r="BS11976" s="10"/>
    </row>
    <row r="11977" spans="26:71" s="4" customFormat="1">
      <c r="Z11977" s="20"/>
      <c r="AK11977" s="20"/>
      <c r="BS11977" s="10"/>
    </row>
    <row r="11978" spans="26:71" s="4" customFormat="1">
      <c r="Z11978" s="20"/>
      <c r="AK11978" s="20"/>
      <c r="AL11978" s="20"/>
      <c r="BS11978" s="10"/>
    </row>
    <row r="11979" spans="26:71" s="4" customFormat="1">
      <c r="Z11979" s="20"/>
      <c r="AK11979" s="20"/>
      <c r="AL11979" s="20"/>
      <c r="BS11979" s="10"/>
    </row>
    <row r="11980" spans="26:71" s="4" customFormat="1">
      <c r="Z11980" s="20"/>
      <c r="AK11980" s="20"/>
      <c r="AL11980" s="20"/>
      <c r="BS11980" s="10"/>
    </row>
    <row r="11981" spans="26:71" s="4" customFormat="1">
      <c r="Z11981" s="20"/>
      <c r="AK11981" s="20"/>
      <c r="BS11981" s="10"/>
    </row>
    <row r="11982" spans="26:71" s="4" customFormat="1">
      <c r="Z11982" s="20"/>
      <c r="AK11982" s="20"/>
      <c r="BS11982" s="10"/>
    </row>
    <row r="11983" spans="26:71" s="4" customFormat="1">
      <c r="Z11983" s="20"/>
      <c r="AK11983" s="20"/>
      <c r="BS11983" s="10"/>
    </row>
    <row r="11984" spans="26:71" s="4" customFormat="1">
      <c r="Z11984" s="20"/>
      <c r="AK11984" s="20"/>
      <c r="AL11984" s="20"/>
      <c r="BS11984" s="10"/>
    </row>
    <row r="11985" spans="26:71" s="4" customFormat="1">
      <c r="Z11985" s="20"/>
      <c r="AK11985" s="20"/>
      <c r="BS11985" s="10"/>
    </row>
    <row r="11986" spans="26:71" s="4" customFormat="1">
      <c r="Z11986" s="20"/>
      <c r="AK11986" s="20"/>
      <c r="BS11986" s="10"/>
    </row>
    <row r="11987" spans="26:71" s="4" customFormat="1">
      <c r="Z11987" s="20"/>
      <c r="AK11987" s="20"/>
      <c r="BS11987" s="10"/>
    </row>
    <row r="11988" spans="26:71" s="4" customFormat="1">
      <c r="Z11988" s="20"/>
      <c r="AK11988" s="20"/>
      <c r="BS11988" s="10"/>
    </row>
    <row r="11989" spans="26:71" s="4" customFormat="1">
      <c r="Z11989" s="20"/>
      <c r="AK11989" s="20"/>
      <c r="BS11989" s="10"/>
    </row>
    <row r="11990" spans="26:71" s="4" customFormat="1">
      <c r="Z11990" s="20"/>
      <c r="AK11990" s="20"/>
      <c r="BS11990" s="10"/>
    </row>
    <row r="11991" spans="26:71" s="4" customFormat="1">
      <c r="Z11991" s="20"/>
      <c r="AK11991" s="20"/>
      <c r="AL11991" s="20"/>
      <c r="BS11991" s="10"/>
    </row>
    <row r="11992" spans="26:71" s="4" customFormat="1">
      <c r="Z11992" s="20"/>
      <c r="AK11992" s="20"/>
      <c r="AL11992" s="20"/>
      <c r="BS11992" s="10"/>
    </row>
    <row r="11993" spans="26:71" s="4" customFormat="1">
      <c r="Z11993" s="20"/>
      <c r="AK11993" s="20"/>
      <c r="BS11993" s="10"/>
    </row>
    <row r="11994" spans="26:71" s="4" customFormat="1">
      <c r="Z11994" s="20"/>
      <c r="AK11994" s="20"/>
      <c r="BS11994" s="10"/>
    </row>
    <row r="11995" spans="26:71" s="4" customFormat="1">
      <c r="Z11995" s="20"/>
      <c r="AK11995" s="20"/>
      <c r="BS11995" s="10"/>
    </row>
    <row r="11996" spans="26:71" s="4" customFormat="1">
      <c r="Z11996" s="20"/>
      <c r="AK11996" s="20"/>
      <c r="BS11996" s="10"/>
    </row>
    <row r="11997" spans="26:71" s="4" customFormat="1">
      <c r="Z11997" s="20"/>
      <c r="AK11997" s="20"/>
      <c r="BS11997" s="10"/>
    </row>
    <row r="11998" spans="26:71" s="4" customFormat="1">
      <c r="Z11998" s="20"/>
      <c r="AK11998" s="20"/>
      <c r="AL11998" s="20"/>
      <c r="BS11998" s="10"/>
    </row>
    <row r="11999" spans="26:71" s="4" customFormat="1">
      <c r="Z11999" s="20"/>
      <c r="AK11999" s="20"/>
      <c r="BS11999" s="10"/>
    </row>
    <row r="12000" spans="26:71" s="4" customFormat="1">
      <c r="Z12000" s="20"/>
      <c r="AK12000" s="20"/>
      <c r="AL12000" s="20"/>
      <c r="BS12000" s="10"/>
    </row>
    <row r="12001" spans="26:71" s="4" customFormat="1">
      <c r="Z12001" s="20"/>
      <c r="AK12001" s="20"/>
      <c r="BS12001" s="10"/>
    </row>
    <row r="12002" spans="26:71" s="4" customFormat="1">
      <c r="Z12002" s="20"/>
      <c r="AK12002" s="20"/>
      <c r="AL12002" s="20"/>
      <c r="BS12002" s="10"/>
    </row>
    <row r="12003" spans="26:71" s="4" customFormat="1">
      <c r="Z12003" s="20"/>
      <c r="AK12003" s="20"/>
      <c r="BS12003" s="10"/>
    </row>
    <row r="12004" spans="26:71" s="4" customFormat="1">
      <c r="Z12004" s="20"/>
      <c r="AK12004" s="20"/>
      <c r="AL12004" s="20"/>
      <c r="BS12004" s="10"/>
    </row>
    <row r="12005" spans="26:71" s="4" customFormat="1">
      <c r="Z12005" s="20"/>
      <c r="AK12005" s="20"/>
      <c r="AL12005" s="20"/>
      <c r="BS12005" s="10"/>
    </row>
    <row r="12006" spans="26:71" s="4" customFormat="1">
      <c r="Z12006" s="20"/>
      <c r="AK12006" s="20"/>
      <c r="AL12006" s="20"/>
      <c r="BS12006" s="10"/>
    </row>
    <row r="12007" spans="26:71" s="4" customFormat="1">
      <c r="Z12007" s="20"/>
      <c r="AK12007" s="20"/>
      <c r="AL12007" s="20"/>
      <c r="BS12007" s="10"/>
    </row>
    <row r="12008" spans="26:71" s="4" customFormat="1">
      <c r="Z12008" s="20"/>
      <c r="AK12008" s="20"/>
      <c r="AL12008" s="20"/>
      <c r="BS12008" s="10"/>
    </row>
    <row r="12009" spans="26:71" s="4" customFormat="1">
      <c r="Z12009" s="20"/>
      <c r="AK12009" s="20"/>
      <c r="AL12009" s="20"/>
      <c r="BS12009" s="10"/>
    </row>
    <row r="12010" spans="26:71" s="4" customFormat="1">
      <c r="Z12010" s="20"/>
      <c r="AK12010" s="20"/>
      <c r="AL12010" s="20"/>
      <c r="BS12010" s="10"/>
    </row>
    <row r="12011" spans="26:71" s="4" customFormat="1">
      <c r="Z12011" s="20"/>
      <c r="AK12011" s="20"/>
      <c r="AL12011" s="20"/>
      <c r="BS12011" s="10"/>
    </row>
    <row r="12012" spans="26:71" s="4" customFormat="1">
      <c r="Z12012" s="20"/>
      <c r="AK12012" s="20"/>
      <c r="AL12012" s="20"/>
      <c r="BS12012" s="10"/>
    </row>
    <row r="12013" spans="26:71" s="4" customFormat="1">
      <c r="Z12013" s="20"/>
      <c r="AK12013" s="20"/>
      <c r="AL12013" s="20"/>
      <c r="BS12013" s="10"/>
    </row>
    <row r="12014" spans="26:71" s="4" customFormat="1">
      <c r="Z12014" s="20"/>
      <c r="AK12014" s="20"/>
      <c r="AL12014" s="20"/>
      <c r="BS12014" s="10"/>
    </row>
    <row r="12015" spans="26:71" s="4" customFormat="1">
      <c r="Z12015" s="20"/>
      <c r="AK12015" s="20"/>
      <c r="BS12015" s="10"/>
    </row>
    <row r="12016" spans="26:71" s="4" customFormat="1">
      <c r="Z12016" s="20"/>
      <c r="AK12016" s="20"/>
      <c r="BS12016" s="10"/>
    </row>
    <row r="12017" spans="26:114" s="4" customFormat="1">
      <c r="Z12017" s="20"/>
      <c r="AK12017" s="20"/>
      <c r="AL12017" s="20"/>
      <c r="BS12017" s="10"/>
    </row>
    <row r="12018" spans="26:114" s="4" customFormat="1">
      <c r="Z12018" s="20"/>
      <c r="AK12018" s="20"/>
      <c r="BS12018" s="10"/>
    </row>
    <row r="12019" spans="26:114" s="4" customFormat="1">
      <c r="Z12019" s="20"/>
      <c r="AK12019" s="20"/>
      <c r="BS12019" s="10"/>
    </row>
    <row r="12020" spans="26:114" s="4" customFormat="1">
      <c r="Z12020" s="20"/>
      <c r="AK12020" s="20"/>
      <c r="BS12020" s="10"/>
    </row>
    <row r="12021" spans="26:114" s="4" customFormat="1">
      <c r="Z12021" s="20"/>
      <c r="AK12021" s="20"/>
      <c r="BS12021" s="10"/>
    </row>
    <row r="12022" spans="26:114" s="4" customFormat="1">
      <c r="Z12022" s="20"/>
      <c r="AK12022" s="20"/>
      <c r="AL12022" s="20"/>
      <c r="BS12022" s="10"/>
    </row>
    <row r="12023" spans="26:114" s="4" customFormat="1">
      <c r="Z12023" s="20"/>
      <c r="AK12023" s="20"/>
      <c r="AL12023" s="20"/>
      <c r="BS12023" s="10"/>
    </row>
    <row r="12024" spans="26:114" s="4" customFormat="1">
      <c r="Z12024" s="20"/>
      <c r="AK12024" s="20"/>
      <c r="AL12024" s="20"/>
      <c r="BS12024" s="10"/>
    </row>
    <row r="12025" spans="26:114" s="4" customFormat="1">
      <c r="Z12025" s="20"/>
      <c r="AK12025" s="20"/>
      <c r="AL12025" s="20"/>
      <c r="BS12025" s="10"/>
    </row>
    <row r="12026" spans="26:114" s="4" customFormat="1">
      <c r="Z12026" s="20"/>
      <c r="AK12026" s="20"/>
      <c r="AL12026" s="20"/>
      <c r="BS12026" s="10"/>
    </row>
    <row r="12027" spans="26:114" s="4" customFormat="1">
      <c r="Z12027" s="20"/>
      <c r="AK12027" s="20"/>
      <c r="AL12027" s="20"/>
      <c r="BS12027" s="10"/>
    </row>
    <row r="12028" spans="26:114" s="4" customFormat="1">
      <c r="Z12028" s="20"/>
      <c r="AK12028" s="20"/>
      <c r="AL12028" s="20"/>
      <c r="BS12028" s="10"/>
      <c r="DJ12028" s="20"/>
    </row>
    <row r="12029" spans="26:114" s="4" customFormat="1">
      <c r="Z12029" s="20"/>
      <c r="AK12029" s="20"/>
      <c r="BS12029" s="10"/>
    </row>
    <row r="12030" spans="26:114" s="4" customFormat="1">
      <c r="Z12030" s="20"/>
      <c r="AK12030" s="20"/>
      <c r="AL12030" s="20"/>
      <c r="BS12030" s="10"/>
    </row>
    <row r="12031" spans="26:114" s="4" customFormat="1">
      <c r="Z12031" s="20"/>
      <c r="AK12031" s="20"/>
      <c r="AL12031" s="20"/>
      <c r="BS12031" s="10"/>
    </row>
    <row r="12032" spans="26:114" s="4" customFormat="1">
      <c r="Z12032" s="20"/>
      <c r="AK12032" s="20"/>
      <c r="AL12032" s="20"/>
      <c r="BS12032" s="10"/>
    </row>
    <row r="12033" spans="26:71" s="4" customFormat="1">
      <c r="Z12033" s="20"/>
      <c r="AK12033" s="20"/>
      <c r="AL12033" s="20"/>
      <c r="BS12033" s="10"/>
    </row>
    <row r="12034" spans="26:71" s="4" customFormat="1">
      <c r="Z12034" s="20"/>
      <c r="AK12034" s="20"/>
      <c r="AL12034" s="20"/>
      <c r="BS12034" s="10"/>
    </row>
    <row r="12035" spans="26:71" s="4" customFormat="1">
      <c r="Z12035" s="20"/>
      <c r="AK12035" s="20"/>
      <c r="BS12035" s="10"/>
    </row>
    <row r="12036" spans="26:71" s="4" customFormat="1">
      <c r="Z12036" s="20"/>
      <c r="AK12036" s="20"/>
      <c r="BS12036" s="10"/>
    </row>
    <row r="12037" spans="26:71" s="4" customFormat="1">
      <c r="Z12037" s="20"/>
      <c r="AK12037" s="20"/>
      <c r="AL12037" s="20"/>
      <c r="BS12037" s="10"/>
    </row>
    <row r="12038" spans="26:71" s="4" customFormat="1">
      <c r="Z12038" s="20"/>
      <c r="AK12038" s="20"/>
      <c r="AL12038" s="20"/>
      <c r="BS12038" s="10"/>
    </row>
    <row r="12039" spans="26:71" s="4" customFormat="1">
      <c r="Z12039" s="20"/>
      <c r="AK12039" s="20"/>
      <c r="AL12039" s="20"/>
      <c r="BS12039" s="10"/>
    </row>
    <row r="12040" spans="26:71" s="4" customFormat="1">
      <c r="Z12040" s="20"/>
      <c r="AK12040" s="20"/>
      <c r="BS12040" s="10"/>
    </row>
    <row r="12041" spans="26:71" s="4" customFormat="1">
      <c r="Z12041" s="20"/>
      <c r="AK12041" s="20"/>
      <c r="BS12041" s="10"/>
    </row>
    <row r="12042" spans="26:71" s="4" customFormat="1">
      <c r="Z12042" s="20"/>
      <c r="AK12042" s="20"/>
      <c r="BS12042" s="10"/>
    </row>
    <row r="12043" spans="26:71" s="4" customFormat="1">
      <c r="Z12043" s="20"/>
      <c r="AK12043" s="20"/>
      <c r="AL12043" s="20"/>
      <c r="BS12043" s="10"/>
    </row>
    <row r="12044" spans="26:71" s="4" customFormat="1">
      <c r="Z12044" s="20"/>
      <c r="AK12044" s="20"/>
      <c r="BS12044" s="10"/>
    </row>
    <row r="12045" spans="26:71" s="4" customFormat="1">
      <c r="Z12045" s="20"/>
      <c r="AK12045" s="20"/>
      <c r="BS12045" s="10"/>
    </row>
    <row r="12046" spans="26:71" s="4" customFormat="1">
      <c r="Z12046" s="20"/>
      <c r="AK12046" s="20"/>
      <c r="BS12046" s="10"/>
    </row>
    <row r="12047" spans="26:71" s="4" customFormat="1">
      <c r="Z12047" s="20"/>
      <c r="AK12047" s="20"/>
      <c r="BS12047" s="10"/>
    </row>
    <row r="12048" spans="26:71" s="4" customFormat="1">
      <c r="Z12048" s="20"/>
      <c r="AK12048" s="20"/>
      <c r="BS12048" s="10"/>
    </row>
    <row r="12049" spans="26:71" s="4" customFormat="1">
      <c r="Z12049" s="20"/>
      <c r="AK12049" s="20"/>
      <c r="AL12049" s="20"/>
      <c r="BS12049" s="10"/>
    </row>
    <row r="12050" spans="26:71" s="4" customFormat="1">
      <c r="Z12050" s="20"/>
      <c r="AK12050" s="20"/>
      <c r="AL12050" s="20"/>
      <c r="BS12050" s="10"/>
    </row>
    <row r="12051" spans="26:71" s="4" customFormat="1">
      <c r="Z12051" s="20"/>
      <c r="AK12051" s="20"/>
      <c r="BS12051" s="10"/>
    </row>
    <row r="12052" spans="26:71" s="4" customFormat="1">
      <c r="Z12052" s="20"/>
      <c r="AK12052" s="20"/>
      <c r="AL12052" s="20"/>
      <c r="BS12052" s="10"/>
    </row>
    <row r="12053" spans="26:71" s="4" customFormat="1">
      <c r="Z12053" s="20"/>
      <c r="AK12053" s="20"/>
      <c r="AL12053" s="20"/>
      <c r="BS12053" s="10"/>
    </row>
    <row r="12054" spans="26:71" s="4" customFormat="1">
      <c r="Z12054" s="20"/>
      <c r="AK12054" s="20"/>
      <c r="AL12054" s="20"/>
      <c r="BS12054" s="10"/>
    </row>
    <row r="12055" spans="26:71" s="4" customFormat="1">
      <c r="Z12055" s="20"/>
      <c r="AK12055" s="20"/>
      <c r="BS12055" s="10"/>
    </row>
    <row r="12056" spans="26:71" s="4" customFormat="1">
      <c r="Z12056" s="20"/>
      <c r="AK12056" s="20"/>
      <c r="BS12056" s="10"/>
    </row>
    <row r="12057" spans="26:71" s="4" customFormat="1">
      <c r="Z12057" s="20"/>
      <c r="AK12057" s="20"/>
      <c r="AL12057" s="20"/>
      <c r="BS12057" s="10"/>
    </row>
    <row r="12058" spans="26:71" s="4" customFormat="1">
      <c r="Z12058" s="20"/>
      <c r="AK12058" s="20"/>
      <c r="AL12058" s="20"/>
      <c r="BS12058" s="10"/>
    </row>
    <row r="12059" spans="26:71" s="4" customFormat="1">
      <c r="Z12059" s="20"/>
      <c r="AK12059" s="20"/>
      <c r="BS12059" s="10"/>
    </row>
    <row r="12060" spans="26:71" s="4" customFormat="1">
      <c r="Z12060" s="20"/>
      <c r="AK12060" s="20"/>
      <c r="BS12060" s="10"/>
    </row>
    <row r="12061" spans="26:71" s="4" customFormat="1">
      <c r="Z12061" s="20"/>
      <c r="AK12061" s="20"/>
      <c r="BS12061" s="10"/>
    </row>
    <row r="12062" spans="26:71" s="4" customFormat="1">
      <c r="Z12062" s="20"/>
      <c r="AK12062" s="20"/>
      <c r="BS12062" s="10"/>
    </row>
    <row r="12063" spans="26:71" s="4" customFormat="1">
      <c r="Z12063" s="20"/>
      <c r="AK12063" s="20"/>
      <c r="BS12063" s="10"/>
    </row>
    <row r="12064" spans="26:71" s="4" customFormat="1">
      <c r="Z12064" s="20"/>
      <c r="AK12064" s="20"/>
      <c r="BS12064" s="10"/>
    </row>
    <row r="12065" spans="6:71" s="4" customFormat="1">
      <c r="Z12065" s="20"/>
      <c r="AK12065" s="20"/>
      <c r="AL12065" s="20"/>
      <c r="BS12065" s="10"/>
    </row>
    <row r="12066" spans="6:71" s="4" customFormat="1">
      <c r="Z12066" s="20"/>
      <c r="AK12066" s="20"/>
      <c r="AL12066" s="20"/>
      <c r="BS12066" s="10"/>
    </row>
    <row r="12067" spans="6:71" s="4" customFormat="1">
      <c r="Z12067" s="20"/>
      <c r="AK12067" s="20"/>
      <c r="AL12067" s="20"/>
      <c r="BS12067" s="10"/>
    </row>
    <row r="12068" spans="6:71" s="4" customFormat="1">
      <c r="Z12068" s="20"/>
      <c r="AK12068" s="20"/>
      <c r="AL12068" s="20"/>
      <c r="BS12068" s="10"/>
    </row>
    <row r="12069" spans="6:71" s="4" customFormat="1">
      <c r="Z12069" s="20"/>
      <c r="AK12069" s="20"/>
      <c r="AL12069" s="20"/>
      <c r="BS12069" s="10"/>
    </row>
    <row r="12070" spans="6:71" s="4" customFormat="1">
      <c r="Z12070" s="20"/>
      <c r="AK12070" s="20"/>
      <c r="AL12070" s="20"/>
      <c r="BS12070" s="10"/>
    </row>
    <row r="12071" spans="6:71" s="4" customFormat="1">
      <c r="Z12071" s="20"/>
      <c r="AK12071" s="20"/>
      <c r="AL12071" s="20"/>
      <c r="BS12071" s="10"/>
    </row>
    <row r="12072" spans="6:71" s="4" customFormat="1">
      <c r="Z12072" s="20"/>
      <c r="AK12072" s="20"/>
      <c r="BS12072" s="10"/>
    </row>
    <row r="12073" spans="6:71" s="4" customFormat="1">
      <c r="Z12073" s="20"/>
      <c r="AK12073" s="20"/>
      <c r="AL12073" s="20"/>
      <c r="BS12073" s="10"/>
    </row>
    <row r="12074" spans="6:71" s="4" customFormat="1">
      <c r="F12074" s="21"/>
      <c r="Z12074" s="20"/>
      <c r="AK12074" s="20"/>
      <c r="BS12074" s="10"/>
    </row>
    <row r="12075" spans="6:71" s="4" customFormat="1">
      <c r="Z12075" s="20"/>
      <c r="AK12075" s="20"/>
      <c r="AL12075" s="20"/>
      <c r="BS12075" s="10"/>
    </row>
    <row r="12076" spans="6:71" s="4" customFormat="1">
      <c r="Z12076" s="20"/>
      <c r="AK12076" s="20"/>
      <c r="AL12076" s="20"/>
      <c r="BS12076" s="10"/>
    </row>
    <row r="12077" spans="6:71" s="4" customFormat="1">
      <c r="Z12077" s="20"/>
      <c r="AK12077" s="20"/>
      <c r="BS12077" s="10"/>
    </row>
    <row r="12078" spans="6:71" s="4" customFormat="1">
      <c r="Z12078" s="20"/>
      <c r="AK12078" s="20"/>
      <c r="BS12078" s="10"/>
    </row>
    <row r="12079" spans="6:71" s="4" customFormat="1">
      <c r="Z12079" s="20"/>
      <c r="AK12079" s="20"/>
      <c r="AL12079" s="20"/>
      <c r="BS12079" s="10"/>
    </row>
    <row r="12080" spans="6:71" s="4" customFormat="1">
      <c r="Z12080" s="20"/>
      <c r="AK12080" s="20"/>
      <c r="AL12080" s="20"/>
      <c r="BS12080" s="10"/>
    </row>
    <row r="12081" spans="26:71" s="4" customFormat="1">
      <c r="Z12081" s="20"/>
      <c r="AK12081" s="20"/>
      <c r="BS12081" s="10"/>
    </row>
    <row r="12082" spans="26:71" s="4" customFormat="1">
      <c r="Z12082" s="20"/>
      <c r="AK12082" s="20"/>
      <c r="BS12082" s="10"/>
    </row>
    <row r="12083" spans="26:71" s="4" customFormat="1">
      <c r="Z12083" s="20"/>
      <c r="AK12083" s="20"/>
      <c r="AL12083" s="20"/>
      <c r="BS12083" s="10"/>
    </row>
    <row r="12084" spans="26:71" s="4" customFormat="1">
      <c r="Z12084" s="20"/>
      <c r="AK12084" s="20"/>
      <c r="AL12084" s="20"/>
      <c r="BS12084" s="10"/>
    </row>
    <row r="12085" spans="26:71" s="4" customFormat="1">
      <c r="Z12085" s="20"/>
      <c r="AK12085" s="20"/>
      <c r="AL12085" s="20"/>
      <c r="BS12085" s="10"/>
    </row>
    <row r="12086" spans="26:71" s="4" customFormat="1">
      <c r="Z12086" s="20"/>
      <c r="AK12086" s="20"/>
      <c r="BS12086" s="10"/>
    </row>
    <row r="12087" spans="26:71" s="4" customFormat="1">
      <c r="Z12087" s="20"/>
      <c r="AK12087" s="20"/>
      <c r="BS12087" s="10"/>
    </row>
    <row r="12088" spans="26:71" s="4" customFormat="1">
      <c r="Z12088" s="20"/>
      <c r="AK12088" s="20"/>
      <c r="BS12088" s="10"/>
    </row>
    <row r="12089" spans="26:71" s="4" customFormat="1">
      <c r="Z12089" s="20"/>
      <c r="AK12089" s="20"/>
      <c r="AL12089" s="20"/>
      <c r="BS12089" s="10"/>
    </row>
    <row r="12090" spans="26:71" s="4" customFormat="1">
      <c r="Z12090" s="20"/>
      <c r="AK12090" s="20"/>
      <c r="BS12090" s="10"/>
    </row>
    <row r="12091" spans="26:71" s="4" customFormat="1">
      <c r="Z12091" s="20"/>
      <c r="AK12091" s="20"/>
      <c r="BS12091" s="10"/>
    </row>
    <row r="12092" spans="26:71" s="4" customFormat="1">
      <c r="Z12092" s="20"/>
      <c r="AK12092" s="20"/>
      <c r="BS12092" s="10"/>
    </row>
    <row r="12093" spans="26:71" s="4" customFormat="1">
      <c r="Z12093" s="20"/>
      <c r="AK12093" s="20"/>
      <c r="AL12093" s="20"/>
      <c r="BS12093" s="10"/>
    </row>
    <row r="12094" spans="26:71" s="4" customFormat="1">
      <c r="Z12094" s="20"/>
      <c r="AK12094" s="20"/>
      <c r="BS12094" s="10"/>
    </row>
    <row r="12095" spans="26:71" s="4" customFormat="1">
      <c r="Z12095" s="20"/>
      <c r="AK12095" s="20"/>
      <c r="BS12095" s="10"/>
    </row>
    <row r="12096" spans="26:71" s="4" customFormat="1">
      <c r="Z12096" s="20"/>
      <c r="AK12096" s="20"/>
      <c r="BS12096" s="10"/>
    </row>
    <row r="12097" spans="26:71" s="4" customFormat="1">
      <c r="Z12097" s="20"/>
      <c r="AK12097" s="20"/>
      <c r="BS12097" s="10"/>
    </row>
    <row r="12098" spans="26:71" s="4" customFormat="1">
      <c r="Z12098" s="20"/>
      <c r="AK12098" s="20"/>
      <c r="BS12098" s="10"/>
    </row>
    <row r="12099" spans="26:71" s="4" customFormat="1">
      <c r="Z12099" s="20"/>
      <c r="AK12099" s="20"/>
      <c r="BS12099" s="10"/>
    </row>
    <row r="12100" spans="26:71" s="4" customFormat="1">
      <c r="Z12100" s="20"/>
      <c r="AK12100" s="20"/>
      <c r="BS12100" s="10"/>
    </row>
    <row r="12101" spans="26:71" s="4" customFormat="1">
      <c r="Z12101" s="20"/>
      <c r="AK12101" s="20"/>
      <c r="BS12101" s="10"/>
    </row>
    <row r="12102" spans="26:71" s="4" customFormat="1">
      <c r="Z12102" s="20"/>
      <c r="AK12102" s="20"/>
      <c r="AL12102" s="20"/>
      <c r="BS12102" s="10"/>
    </row>
    <row r="12103" spans="26:71" s="4" customFormat="1">
      <c r="Z12103" s="20"/>
      <c r="AK12103" s="20"/>
      <c r="BS12103" s="10"/>
    </row>
    <row r="12104" spans="26:71" s="4" customFormat="1">
      <c r="Z12104" s="20"/>
      <c r="AK12104" s="20"/>
      <c r="AL12104" s="20"/>
      <c r="BS12104" s="10"/>
    </row>
    <row r="12105" spans="26:71" s="4" customFormat="1">
      <c r="Z12105" s="20"/>
      <c r="AK12105" s="20"/>
      <c r="BS12105" s="10"/>
    </row>
    <row r="12106" spans="26:71" s="4" customFormat="1">
      <c r="Z12106" s="20"/>
      <c r="AK12106" s="20"/>
      <c r="AL12106" s="20"/>
      <c r="BS12106" s="10"/>
    </row>
    <row r="12107" spans="26:71" s="4" customFormat="1">
      <c r="Z12107" s="20"/>
      <c r="AK12107" s="20"/>
      <c r="BS12107" s="10"/>
    </row>
    <row r="12108" spans="26:71" s="4" customFormat="1">
      <c r="Z12108" s="20"/>
      <c r="AK12108" s="20"/>
      <c r="BS12108" s="10"/>
    </row>
    <row r="12109" spans="26:71" s="4" customFormat="1">
      <c r="Z12109" s="20"/>
      <c r="AK12109" s="20"/>
      <c r="BS12109" s="10"/>
    </row>
    <row r="12110" spans="26:71" s="4" customFormat="1">
      <c r="Z12110" s="20"/>
      <c r="AK12110" s="20"/>
      <c r="BS12110" s="10"/>
    </row>
    <row r="12111" spans="26:71" s="4" customFormat="1">
      <c r="Z12111" s="20"/>
      <c r="AK12111" s="20"/>
      <c r="BS12111" s="10"/>
    </row>
    <row r="12112" spans="26:71" s="4" customFormat="1">
      <c r="Z12112" s="20"/>
      <c r="AK12112" s="20"/>
      <c r="AL12112" s="20"/>
      <c r="BS12112" s="10"/>
    </row>
    <row r="12113" spans="26:71" s="4" customFormat="1">
      <c r="Z12113" s="20"/>
      <c r="AK12113" s="20"/>
      <c r="AL12113" s="20"/>
      <c r="BS12113" s="10"/>
    </row>
    <row r="12114" spans="26:71" s="4" customFormat="1">
      <c r="Z12114" s="20"/>
      <c r="AK12114" s="20"/>
      <c r="AL12114" s="20"/>
      <c r="BS12114" s="10"/>
    </row>
    <row r="12115" spans="26:71" s="4" customFormat="1">
      <c r="Z12115" s="20"/>
      <c r="AK12115" s="20"/>
      <c r="AL12115" s="20"/>
      <c r="BS12115" s="10"/>
    </row>
    <row r="12116" spans="26:71" s="4" customFormat="1">
      <c r="Z12116" s="20"/>
      <c r="AK12116" s="20"/>
      <c r="AL12116" s="20"/>
      <c r="BS12116" s="10"/>
    </row>
    <row r="12117" spans="26:71" s="4" customFormat="1">
      <c r="Z12117" s="20"/>
      <c r="AK12117" s="20"/>
      <c r="AL12117" s="20"/>
      <c r="BS12117" s="10"/>
    </row>
    <row r="12118" spans="26:71" s="4" customFormat="1">
      <c r="Z12118" s="20"/>
      <c r="AK12118" s="20"/>
      <c r="AL12118" s="20"/>
      <c r="BS12118" s="10"/>
    </row>
    <row r="12119" spans="26:71" s="4" customFormat="1">
      <c r="Z12119" s="20"/>
      <c r="AK12119" s="20"/>
      <c r="AL12119" s="20"/>
      <c r="BS12119" s="10"/>
    </row>
    <row r="12120" spans="26:71" s="4" customFormat="1">
      <c r="Z12120" s="20"/>
      <c r="AK12120" s="20"/>
      <c r="AL12120" s="20"/>
      <c r="BS12120" s="10"/>
    </row>
    <row r="12121" spans="26:71" s="4" customFormat="1">
      <c r="Z12121" s="20"/>
      <c r="AK12121" s="20"/>
      <c r="AL12121" s="20"/>
      <c r="BS12121" s="10"/>
    </row>
    <row r="12122" spans="26:71" s="4" customFormat="1">
      <c r="Z12122" s="20"/>
      <c r="AK12122" s="20"/>
      <c r="AL12122" s="20"/>
      <c r="BS12122" s="10"/>
    </row>
    <row r="12123" spans="26:71" s="4" customFormat="1">
      <c r="Z12123" s="20"/>
      <c r="AK12123" s="20"/>
      <c r="AL12123" s="20"/>
      <c r="BS12123" s="10"/>
    </row>
    <row r="12124" spans="26:71" s="4" customFormat="1">
      <c r="Z12124" s="20"/>
      <c r="AK12124" s="20"/>
      <c r="AL12124" s="20"/>
      <c r="BS12124" s="10"/>
    </row>
    <row r="12125" spans="26:71" s="4" customFormat="1">
      <c r="Z12125" s="20"/>
      <c r="AK12125" s="20"/>
      <c r="AL12125" s="20"/>
      <c r="BS12125" s="10"/>
    </row>
    <row r="12126" spans="26:71" s="4" customFormat="1">
      <c r="Z12126" s="20"/>
      <c r="AK12126" s="20"/>
      <c r="AL12126" s="20"/>
      <c r="BS12126" s="10"/>
    </row>
    <row r="12127" spans="26:71" s="4" customFormat="1">
      <c r="Z12127" s="20"/>
      <c r="AK12127" s="20"/>
      <c r="AL12127" s="20"/>
      <c r="BS12127" s="10"/>
    </row>
    <row r="12128" spans="26:71" s="4" customFormat="1">
      <c r="Z12128" s="20"/>
      <c r="AK12128" s="20"/>
      <c r="AL12128" s="20"/>
      <c r="BS12128" s="10"/>
    </row>
    <row r="12129" spans="26:71" s="4" customFormat="1">
      <c r="Z12129" s="20"/>
      <c r="AK12129" s="20"/>
      <c r="AL12129" s="20"/>
      <c r="BS12129" s="10"/>
    </row>
    <row r="12130" spans="26:71" s="4" customFormat="1">
      <c r="Z12130" s="20"/>
      <c r="AK12130" s="20"/>
      <c r="AL12130" s="20"/>
      <c r="BS12130" s="10"/>
    </row>
    <row r="12131" spans="26:71" s="4" customFormat="1">
      <c r="Z12131" s="20"/>
      <c r="AK12131" s="20"/>
      <c r="AL12131" s="20"/>
      <c r="BS12131" s="10"/>
    </row>
    <row r="12132" spans="26:71" s="4" customFormat="1">
      <c r="Z12132" s="20"/>
      <c r="AK12132" s="20"/>
      <c r="AL12132" s="20"/>
      <c r="BS12132" s="10"/>
    </row>
    <row r="12133" spans="26:71" s="4" customFormat="1">
      <c r="Z12133" s="20"/>
      <c r="AK12133" s="20"/>
      <c r="AL12133" s="20"/>
      <c r="BS12133" s="10"/>
    </row>
    <row r="12134" spans="26:71" s="4" customFormat="1">
      <c r="Z12134" s="20"/>
      <c r="AK12134" s="20"/>
      <c r="AL12134" s="20"/>
      <c r="BS12134" s="10"/>
    </row>
    <row r="12135" spans="26:71" s="4" customFormat="1">
      <c r="Z12135" s="20"/>
      <c r="AK12135" s="20"/>
      <c r="AL12135" s="20"/>
      <c r="BS12135" s="10"/>
    </row>
    <row r="12136" spans="26:71" s="4" customFormat="1">
      <c r="Z12136" s="20"/>
      <c r="AK12136" s="20"/>
      <c r="AL12136" s="20"/>
      <c r="BS12136" s="10"/>
    </row>
    <row r="12137" spans="26:71" s="4" customFormat="1">
      <c r="Z12137" s="20"/>
      <c r="AK12137" s="20"/>
      <c r="AL12137" s="20"/>
      <c r="BS12137" s="10"/>
    </row>
    <row r="12138" spans="26:71" s="4" customFormat="1">
      <c r="Z12138" s="20"/>
      <c r="AK12138" s="20"/>
      <c r="AL12138" s="20"/>
      <c r="BS12138" s="10"/>
    </row>
    <row r="12139" spans="26:71" s="4" customFormat="1">
      <c r="Z12139" s="20"/>
      <c r="AK12139" s="20"/>
      <c r="AL12139" s="20"/>
      <c r="BS12139" s="10"/>
    </row>
    <row r="12140" spans="26:71" s="4" customFormat="1">
      <c r="Z12140" s="20"/>
      <c r="AK12140" s="20"/>
      <c r="AL12140" s="20"/>
      <c r="BS12140" s="10"/>
    </row>
    <row r="12141" spans="26:71" s="4" customFormat="1">
      <c r="Z12141" s="20"/>
      <c r="AK12141" s="20"/>
      <c r="AL12141" s="20"/>
      <c r="BS12141" s="10"/>
    </row>
    <row r="12142" spans="26:71" s="4" customFormat="1">
      <c r="Z12142" s="20"/>
      <c r="AK12142" s="20"/>
      <c r="AL12142" s="20"/>
      <c r="BS12142" s="10"/>
    </row>
    <row r="12143" spans="26:71" s="4" customFormat="1">
      <c r="Z12143" s="20"/>
      <c r="AK12143" s="20"/>
      <c r="AL12143" s="20"/>
      <c r="BS12143" s="10"/>
    </row>
    <row r="12144" spans="26:71" s="4" customFormat="1">
      <c r="Z12144" s="20"/>
      <c r="AK12144" s="20"/>
      <c r="AL12144" s="20"/>
      <c r="BS12144" s="10"/>
    </row>
    <row r="12145" spans="26:71" s="4" customFormat="1">
      <c r="Z12145" s="20"/>
      <c r="AK12145" s="20"/>
      <c r="AL12145" s="20"/>
      <c r="BS12145" s="10"/>
    </row>
    <row r="12146" spans="26:71" s="4" customFormat="1">
      <c r="Z12146" s="20"/>
      <c r="AK12146" s="20"/>
      <c r="BS12146" s="10"/>
    </row>
    <row r="12147" spans="26:71" s="4" customFormat="1">
      <c r="Z12147" s="20"/>
      <c r="AK12147" s="20"/>
      <c r="AL12147" s="20"/>
      <c r="BS12147" s="10"/>
    </row>
    <row r="12148" spans="26:71" s="4" customFormat="1">
      <c r="Z12148" s="20"/>
      <c r="AK12148" s="20"/>
      <c r="AL12148" s="20"/>
      <c r="BS12148" s="10"/>
    </row>
    <row r="12149" spans="26:71" s="4" customFormat="1">
      <c r="Z12149" s="20"/>
      <c r="AK12149" s="20"/>
      <c r="AL12149" s="20"/>
      <c r="BS12149" s="10"/>
    </row>
    <row r="12150" spans="26:71" s="4" customFormat="1">
      <c r="Z12150" s="20"/>
      <c r="AK12150" s="20"/>
      <c r="AL12150" s="20"/>
      <c r="BS12150" s="10"/>
    </row>
    <row r="12151" spans="26:71" s="4" customFormat="1">
      <c r="Z12151" s="20"/>
      <c r="AK12151" s="20"/>
      <c r="AL12151" s="20"/>
      <c r="BS12151" s="10"/>
    </row>
    <row r="12152" spans="26:71" s="4" customFormat="1">
      <c r="Z12152" s="20"/>
      <c r="AK12152" s="20"/>
      <c r="AL12152" s="20"/>
      <c r="BS12152" s="10"/>
    </row>
    <row r="12153" spans="26:71" s="4" customFormat="1">
      <c r="Z12153" s="20"/>
      <c r="AK12153" s="20"/>
      <c r="AL12153" s="20"/>
      <c r="BS12153" s="10"/>
    </row>
    <row r="12154" spans="26:71" s="4" customFormat="1">
      <c r="Z12154" s="20"/>
      <c r="AK12154" s="20"/>
      <c r="AL12154" s="20"/>
      <c r="BS12154" s="10"/>
    </row>
    <row r="12155" spans="26:71" s="4" customFormat="1">
      <c r="Z12155" s="20"/>
      <c r="AK12155" s="20"/>
      <c r="AL12155" s="20"/>
      <c r="BS12155" s="10"/>
    </row>
    <row r="12156" spans="26:71" s="4" customFormat="1">
      <c r="Z12156" s="20"/>
      <c r="AK12156" s="20"/>
      <c r="BS12156" s="10"/>
    </row>
    <row r="12157" spans="26:71" s="4" customFormat="1">
      <c r="Z12157" s="20"/>
      <c r="AK12157" s="20"/>
      <c r="AL12157" s="20"/>
      <c r="BS12157" s="10"/>
    </row>
    <row r="12158" spans="26:71" s="4" customFormat="1">
      <c r="Z12158" s="20"/>
      <c r="AK12158" s="20"/>
      <c r="AL12158" s="20"/>
      <c r="BS12158" s="10"/>
    </row>
    <row r="12159" spans="26:71" s="4" customFormat="1">
      <c r="Z12159" s="20"/>
      <c r="AK12159" s="20"/>
      <c r="AL12159" s="20"/>
      <c r="BS12159" s="10"/>
    </row>
    <row r="12160" spans="26:71" s="4" customFormat="1">
      <c r="Z12160" s="20"/>
      <c r="AK12160" s="20"/>
      <c r="AL12160" s="20"/>
      <c r="BS12160" s="10"/>
    </row>
    <row r="12161" spans="26:71" s="4" customFormat="1">
      <c r="Z12161" s="20"/>
      <c r="AK12161" s="20"/>
      <c r="AL12161" s="20"/>
      <c r="BS12161" s="10"/>
    </row>
    <row r="12162" spans="26:71" s="4" customFormat="1">
      <c r="Z12162" s="20"/>
      <c r="AK12162" s="20"/>
      <c r="AL12162" s="20"/>
      <c r="BS12162" s="10"/>
    </row>
    <row r="12163" spans="26:71" s="4" customFormat="1">
      <c r="Z12163" s="20"/>
      <c r="AK12163" s="20"/>
      <c r="AL12163" s="20"/>
      <c r="BS12163" s="10"/>
    </row>
    <row r="12164" spans="26:71" s="4" customFormat="1">
      <c r="Z12164" s="20"/>
      <c r="AK12164" s="20"/>
      <c r="AL12164" s="20"/>
      <c r="BS12164" s="10"/>
    </row>
    <row r="12165" spans="26:71" s="4" customFormat="1">
      <c r="Z12165" s="20"/>
      <c r="AK12165" s="20"/>
      <c r="AL12165" s="20"/>
      <c r="BS12165" s="10"/>
    </row>
    <row r="12166" spans="26:71" s="4" customFormat="1">
      <c r="Z12166" s="20"/>
      <c r="AK12166" s="20"/>
      <c r="AL12166" s="20"/>
      <c r="BS12166" s="10"/>
    </row>
    <row r="12167" spans="26:71" s="4" customFormat="1">
      <c r="Z12167" s="20"/>
      <c r="AK12167" s="20"/>
      <c r="AL12167" s="20"/>
      <c r="BS12167" s="10"/>
    </row>
    <row r="12168" spans="26:71" s="4" customFormat="1">
      <c r="Z12168" s="20"/>
      <c r="AK12168" s="20"/>
      <c r="AL12168" s="20"/>
      <c r="BS12168" s="10"/>
    </row>
    <row r="12169" spans="26:71" s="4" customFormat="1">
      <c r="Z12169" s="20"/>
      <c r="AK12169" s="20"/>
      <c r="AL12169" s="20"/>
      <c r="BS12169" s="10"/>
    </row>
    <row r="12170" spans="26:71" s="4" customFormat="1">
      <c r="Z12170" s="20"/>
      <c r="AK12170" s="20"/>
      <c r="AL12170" s="20"/>
      <c r="BS12170" s="10"/>
    </row>
    <row r="12171" spans="26:71" s="4" customFormat="1">
      <c r="Z12171" s="20"/>
      <c r="AK12171" s="20"/>
      <c r="AL12171" s="20"/>
      <c r="BS12171" s="10"/>
    </row>
    <row r="12172" spans="26:71" s="4" customFormat="1">
      <c r="Z12172" s="20"/>
      <c r="AK12172" s="20"/>
      <c r="AL12172" s="20"/>
      <c r="BS12172" s="10"/>
    </row>
    <row r="12173" spans="26:71" s="4" customFormat="1">
      <c r="Z12173" s="20"/>
      <c r="AK12173" s="20"/>
      <c r="AL12173" s="20"/>
      <c r="BS12173" s="10"/>
    </row>
    <row r="12174" spans="26:71" s="4" customFormat="1">
      <c r="Z12174" s="20"/>
      <c r="AK12174" s="20"/>
      <c r="AL12174" s="20"/>
      <c r="BS12174" s="10"/>
    </row>
    <row r="12175" spans="26:71" s="4" customFormat="1">
      <c r="Z12175" s="20"/>
      <c r="AK12175" s="20"/>
      <c r="AL12175" s="20"/>
      <c r="BS12175" s="10"/>
    </row>
    <row r="12176" spans="26:71" s="4" customFormat="1">
      <c r="Z12176" s="20"/>
      <c r="AK12176" s="20"/>
      <c r="AL12176" s="20"/>
      <c r="BS12176" s="10"/>
    </row>
    <row r="12177" spans="26:71" s="4" customFormat="1">
      <c r="Z12177" s="20"/>
      <c r="AK12177" s="20"/>
      <c r="AL12177" s="20"/>
      <c r="BS12177" s="10"/>
    </row>
    <row r="12178" spans="26:71" s="4" customFormat="1">
      <c r="Z12178" s="20"/>
      <c r="AK12178" s="20"/>
      <c r="AL12178" s="20"/>
      <c r="BS12178" s="10"/>
    </row>
    <row r="12179" spans="26:71" s="4" customFormat="1">
      <c r="Z12179" s="20"/>
      <c r="AK12179" s="20"/>
      <c r="AL12179" s="20"/>
      <c r="BS12179" s="10"/>
    </row>
    <row r="12180" spans="26:71" s="4" customFormat="1">
      <c r="Z12180" s="20"/>
      <c r="AK12180" s="20"/>
      <c r="AL12180" s="20"/>
      <c r="BS12180" s="10"/>
    </row>
    <row r="12181" spans="26:71" s="4" customFormat="1">
      <c r="Z12181" s="20"/>
      <c r="AK12181" s="20"/>
      <c r="AL12181" s="20"/>
      <c r="BS12181" s="10"/>
    </row>
    <row r="12182" spans="26:71" s="4" customFormat="1">
      <c r="Z12182" s="20"/>
      <c r="AK12182" s="20"/>
      <c r="AL12182" s="20"/>
      <c r="BS12182" s="10"/>
    </row>
    <row r="12183" spans="26:71" s="4" customFormat="1">
      <c r="Z12183" s="20"/>
      <c r="AK12183" s="20"/>
      <c r="AL12183" s="20"/>
      <c r="BS12183" s="10"/>
    </row>
    <row r="12184" spans="26:71" s="4" customFormat="1">
      <c r="Z12184" s="20"/>
      <c r="AK12184" s="20"/>
      <c r="AL12184" s="20"/>
      <c r="BS12184" s="10"/>
    </row>
    <row r="12185" spans="26:71" s="4" customFormat="1">
      <c r="Z12185" s="20"/>
      <c r="AK12185" s="20"/>
      <c r="AL12185" s="20"/>
      <c r="BS12185" s="10"/>
    </row>
    <row r="12186" spans="26:71" s="4" customFormat="1">
      <c r="Z12186" s="20"/>
      <c r="AK12186" s="20"/>
      <c r="AL12186" s="20"/>
      <c r="BS12186" s="10"/>
    </row>
    <row r="12187" spans="26:71" s="4" customFormat="1">
      <c r="Z12187" s="20"/>
      <c r="AK12187" s="20"/>
      <c r="AL12187" s="20"/>
      <c r="BS12187" s="10"/>
    </row>
    <row r="12188" spans="26:71" s="4" customFormat="1">
      <c r="Z12188" s="20"/>
      <c r="AK12188" s="20"/>
      <c r="AL12188" s="20"/>
      <c r="BS12188" s="10"/>
    </row>
    <row r="12189" spans="26:71" s="4" customFormat="1">
      <c r="Z12189" s="20"/>
      <c r="AK12189" s="20"/>
      <c r="BS12189" s="10"/>
    </row>
    <row r="12190" spans="26:71" s="4" customFormat="1">
      <c r="Z12190" s="20"/>
      <c r="AK12190" s="20"/>
      <c r="AL12190" s="20"/>
      <c r="BS12190" s="10"/>
    </row>
    <row r="12191" spans="26:71" s="4" customFormat="1">
      <c r="Z12191" s="20"/>
      <c r="AK12191" s="20"/>
      <c r="AL12191" s="20"/>
      <c r="BS12191" s="10"/>
    </row>
    <row r="12192" spans="26:71" s="4" customFormat="1">
      <c r="Z12192" s="20"/>
      <c r="AK12192" s="20"/>
      <c r="AL12192" s="20"/>
      <c r="BS12192" s="10"/>
    </row>
    <row r="12193" spans="26:71" s="4" customFormat="1">
      <c r="Z12193" s="20"/>
      <c r="AK12193" s="20"/>
      <c r="AL12193" s="20"/>
      <c r="BS12193" s="10"/>
    </row>
    <row r="12194" spans="26:71" s="4" customFormat="1">
      <c r="Z12194" s="20"/>
      <c r="AK12194" s="20"/>
      <c r="AL12194" s="20"/>
      <c r="BS12194" s="10"/>
    </row>
    <row r="12195" spans="26:71" s="4" customFormat="1">
      <c r="Z12195" s="20"/>
      <c r="AK12195" s="20"/>
      <c r="AL12195" s="20"/>
      <c r="BS12195" s="10"/>
    </row>
    <row r="12196" spans="26:71" s="4" customFormat="1">
      <c r="Z12196" s="20"/>
      <c r="AK12196" s="20"/>
      <c r="AL12196" s="20"/>
      <c r="BS12196" s="10"/>
    </row>
    <row r="12197" spans="26:71" s="4" customFormat="1">
      <c r="Z12197" s="20"/>
      <c r="AK12197" s="20"/>
      <c r="AL12197" s="20"/>
      <c r="BS12197" s="10"/>
    </row>
    <row r="12198" spans="26:71" s="4" customFormat="1">
      <c r="Z12198" s="20"/>
      <c r="AK12198" s="20"/>
      <c r="AL12198" s="20"/>
      <c r="BS12198" s="10"/>
    </row>
    <row r="12199" spans="26:71" s="4" customFormat="1">
      <c r="Z12199" s="20"/>
      <c r="AK12199" s="20"/>
      <c r="AL12199" s="20"/>
      <c r="BS12199" s="10"/>
    </row>
    <row r="12200" spans="26:71" s="4" customFormat="1">
      <c r="Z12200" s="20"/>
      <c r="AK12200" s="20"/>
      <c r="AL12200" s="20"/>
      <c r="BS12200" s="10"/>
    </row>
    <row r="12201" spans="26:71" s="4" customFormat="1">
      <c r="Z12201" s="20"/>
      <c r="AK12201" s="20"/>
      <c r="AL12201" s="20"/>
      <c r="BS12201" s="10"/>
    </row>
    <row r="12202" spans="26:71" s="4" customFormat="1">
      <c r="Z12202" s="20"/>
      <c r="AK12202" s="20"/>
      <c r="AL12202" s="20"/>
      <c r="BS12202" s="10"/>
    </row>
    <row r="12203" spans="26:71" s="4" customFormat="1">
      <c r="Z12203" s="20"/>
      <c r="AK12203" s="20"/>
      <c r="AL12203" s="20"/>
      <c r="BS12203" s="10"/>
    </row>
    <row r="12204" spans="26:71" s="4" customFormat="1">
      <c r="Z12204" s="20"/>
      <c r="AK12204" s="20"/>
      <c r="AL12204" s="20"/>
      <c r="BS12204" s="10"/>
    </row>
    <row r="12205" spans="26:71" s="4" customFormat="1">
      <c r="Z12205" s="20"/>
      <c r="AK12205" s="20"/>
      <c r="AL12205" s="20"/>
      <c r="BS12205" s="10"/>
    </row>
    <row r="12206" spans="26:71" s="4" customFormat="1">
      <c r="Z12206" s="20"/>
      <c r="AK12206" s="20"/>
      <c r="AL12206" s="20"/>
      <c r="BS12206" s="10"/>
    </row>
    <row r="12207" spans="26:71" s="4" customFormat="1">
      <c r="Z12207" s="20"/>
      <c r="AK12207" s="20"/>
      <c r="AL12207" s="20"/>
      <c r="BS12207" s="10"/>
    </row>
    <row r="12208" spans="26:71" s="4" customFormat="1">
      <c r="Z12208" s="20"/>
      <c r="AK12208" s="20"/>
      <c r="AL12208" s="20"/>
      <c r="BS12208" s="10"/>
    </row>
    <row r="12209" spans="26:71" s="4" customFormat="1">
      <c r="Z12209" s="20"/>
      <c r="AK12209" s="20"/>
      <c r="AL12209" s="20"/>
      <c r="BS12209" s="10"/>
    </row>
    <row r="12210" spans="26:71" s="4" customFormat="1">
      <c r="Z12210" s="20"/>
      <c r="AK12210" s="20"/>
      <c r="AL12210" s="20"/>
      <c r="BS12210" s="10"/>
    </row>
    <row r="12211" spans="26:71" s="4" customFormat="1">
      <c r="Z12211" s="20"/>
      <c r="AK12211" s="20"/>
      <c r="AL12211" s="20"/>
      <c r="BS12211" s="10"/>
    </row>
    <row r="12212" spans="26:71" s="4" customFormat="1">
      <c r="Z12212" s="20"/>
      <c r="AK12212" s="20"/>
      <c r="AL12212" s="20"/>
      <c r="BS12212" s="10"/>
    </row>
    <row r="12213" spans="26:71" s="4" customFormat="1">
      <c r="Z12213" s="20"/>
      <c r="AK12213" s="20"/>
      <c r="AL12213" s="20"/>
      <c r="BS12213" s="10"/>
    </row>
    <row r="12214" spans="26:71" s="4" customFormat="1">
      <c r="Z12214" s="20"/>
      <c r="AK12214" s="20"/>
      <c r="BS12214" s="10"/>
    </row>
    <row r="12215" spans="26:71" s="4" customFormat="1">
      <c r="Z12215" s="20"/>
      <c r="AK12215" s="20"/>
      <c r="AL12215" s="20"/>
      <c r="BS12215" s="10"/>
    </row>
    <row r="12216" spans="26:71" s="4" customFormat="1">
      <c r="Z12216" s="20"/>
      <c r="AK12216" s="20"/>
      <c r="AL12216" s="20"/>
      <c r="BS12216" s="10"/>
    </row>
    <row r="12217" spans="26:71" s="4" customFormat="1">
      <c r="Z12217" s="20"/>
      <c r="AK12217" s="20"/>
      <c r="AL12217" s="20"/>
      <c r="BS12217" s="10"/>
    </row>
    <row r="12218" spans="26:71" s="4" customFormat="1">
      <c r="Z12218" s="20"/>
      <c r="AK12218" s="20"/>
      <c r="AL12218" s="20"/>
      <c r="BS12218" s="10"/>
    </row>
    <row r="12219" spans="26:71" s="4" customFormat="1">
      <c r="Z12219" s="20"/>
      <c r="AK12219" s="20"/>
      <c r="AL12219" s="20"/>
      <c r="BS12219" s="10"/>
    </row>
    <row r="12220" spans="26:71" s="4" customFormat="1">
      <c r="Z12220" s="20"/>
      <c r="AK12220" s="20"/>
      <c r="AL12220" s="20"/>
      <c r="BS12220" s="10"/>
    </row>
    <row r="12221" spans="26:71" s="4" customFormat="1">
      <c r="Z12221" s="20"/>
      <c r="AK12221" s="20"/>
      <c r="AL12221" s="20"/>
      <c r="BS12221" s="10"/>
    </row>
    <row r="12222" spans="26:71" s="4" customFormat="1">
      <c r="Z12222" s="20"/>
      <c r="AK12222" s="20"/>
      <c r="BS12222" s="10"/>
    </row>
    <row r="12223" spans="26:71" s="4" customFormat="1">
      <c r="Z12223" s="20"/>
      <c r="AK12223" s="20"/>
      <c r="AL12223" s="20"/>
      <c r="BS12223" s="10"/>
    </row>
    <row r="12224" spans="26:71" s="4" customFormat="1">
      <c r="Z12224" s="20"/>
      <c r="AK12224" s="20"/>
      <c r="AL12224" s="20"/>
      <c r="BS12224" s="10"/>
    </row>
    <row r="12225" spans="26:114" s="4" customFormat="1">
      <c r="Z12225" s="20"/>
      <c r="AK12225" s="20"/>
      <c r="AL12225" s="20"/>
      <c r="BS12225" s="10"/>
    </row>
    <row r="12226" spans="26:114" s="4" customFormat="1">
      <c r="Z12226" s="20"/>
      <c r="AK12226" s="20"/>
      <c r="AL12226" s="20"/>
      <c r="BS12226" s="10"/>
    </row>
    <row r="12227" spans="26:114" s="4" customFormat="1">
      <c r="Z12227" s="20"/>
      <c r="AK12227" s="20"/>
      <c r="AL12227" s="20"/>
      <c r="BS12227" s="10"/>
      <c r="DJ12227" s="20"/>
    </row>
    <row r="12228" spans="26:114" s="4" customFormat="1">
      <c r="Z12228" s="20"/>
      <c r="AK12228" s="20"/>
      <c r="AL12228" s="20"/>
      <c r="BS12228" s="10"/>
    </row>
    <row r="12229" spans="26:114" s="4" customFormat="1">
      <c r="Z12229" s="20"/>
      <c r="AK12229" s="20"/>
      <c r="AL12229" s="20"/>
      <c r="BS12229" s="10"/>
    </row>
    <row r="12230" spans="26:114" s="4" customFormat="1">
      <c r="Z12230" s="20"/>
      <c r="AK12230" s="20"/>
      <c r="AL12230" s="20"/>
      <c r="BS12230" s="10"/>
    </row>
    <row r="12231" spans="26:114" s="4" customFormat="1">
      <c r="Z12231" s="20"/>
      <c r="AK12231" s="20"/>
      <c r="AL12231" s="20"/>
      <c r="BS12231" s="10"/>
    </row>
    <row r="12232" spans="26:114" s="4" customFormat="1">
      <c r="Z12232" s="20"/>
      <c r="AK12232" s="20"/>
      <c r="AL12232" s="20"/>
      <c r="BS12232" s="10"/>
    </row>
    <row r="12233" spans="26:114" s="4" customFormat="1">
      <c r="Z12233" s="20"/>
      <c r="AK12233" s="20"/>
      <c r="AL12233" s="20"/>
      <c r="BS12233" s="10"/>
    </row>
    <row r="12234" spans="26:114" s="4" customFormat="1">
      <c r="Z12234" s="20"/>
      <c r="AK12234" s="20"/>
      <c r="AL12234" s="20"/>
      <c r="BS12234" s="10"/>
    </row>
    <row r="12235" spans="26:114" s="4" customFormat="1">
      <c r="Z12235" s="20"/>
      <c r="AK12235" s="20"/>
      <c r="BS12235" s="10"/>
    </row>
    <row r="12236" spans="26:114" s="4" customFormat="1">
      <c r="Z12236" s="20"/>
      <c r="AK12236" s="20"/>
      <c r="AL12236" s="20"/>
      <c r="BS12236" s="10"/>
    </row>
    <row r="12237" spans="26:114" s="4" customFormat="1">
      <c r="Z12237" s="20"/>
      <c r="AK12237" s="20"/>
      <c r="AL12237" s="20"/>
      <c r="BS12237" s="10"/>
    </row>
    <row r="12238" spans="26:114" s="4" customFormat="1">
      <c r="Z12238" s="20"/>
      <c r="AK12238" s="20"/>
      <c r="AL12238" s="20"/>
      <c r="BS12238" s="10"/>
    </row>
    <row r="12239" spans="26:114" s="4" customFormat="1">
      <c r="Z12239" s="20"/>
      <c r="AK12239" s="20"/>
      <c r="AL12239" s="20"/>
      <c r="BS12239" s="10"/>
    </row>
    <row r="12240" spans="26:114" s="4" customFormat="1">
      <c r="Z12240" s="20"/>
      <c r="AK12240" s="20"/>
      <c r="AL12240" s="20"/>
      <c r="BS12240" s="10"/>
    </row>
    <row r="12241" spans="26:71" s="4" customFormat="1">
      <c r="Z12241" s="20"/>
      <c r="AK12241" s="20"/>
      <c r="AL12241" s="20"/>
      <c r="BS12241" s="10"/>
    </row>
    <row r="12242" spans="26:71" s="4" customFormat="1">
      <c r="Z12242" s="20"/>
      <c r="AK12242" s="20"/>
      <c r="AL12242" s="20"/>
      <c r="BS12242" s="10"/>
    </row>
    <row r="12243" spans="26:71" s="4" customFormat="1">
      <c r="Z12243" s="20"/>
      <c r="AK12243" s="20"/>
      <c r="AL12243" s="20"/>
      <c r="BS12243" s="10"/>
    </row>
    <row r="12244" spans="26:71" s="4" customFormat="1">
      <c r="Z12244" s="20"/>
      <c r="AK12244" s="20"/>
      <c r="AL12244" s="20"/>
      <c r="BS12244" s="10"/>
    </row>
    <row r="12245" spans="26:71" s="4" customFormat="1">
      <c r="Z12245" s="20"/>
      <c r="AK12245" s="20"/>
      <c r="AL12245" s="20"/>
      <c r="BS12245" s="10"/>
    </row>
    <row r="12246" spans="26:71" s="4" customFormat="1">
      <c r="Z12246" s="20"/>
      <c r="AK12246" s="20"/>
      <c r="AL12246" s="20"/>
      <c r="BS12246" s="10"/>
    </row>
    <row r="12247" spans="26:71" s="4" customFormat="1">
      <c r="Z12247" s="20"/>
      <c r="AK12247" s="20"/>
      <c r="AL12247" s="20"/>
      <c r="BS12247" s="10"/>
    </row>
    <row r="12248" spans="26:71" s="4" customFormat="1">
      <c r="Z12248" s="20"/>
      <c r="AK12248" s="20"/>
      <c r="AL12248" s="20"/>
      <c r="BS12248" s="10"/>
    </row>
    <row r="12249" spans="26:71" s="4" customFormat="1">
      <c r="Z12249" s="20"/>
      <c r="AK12249" s="20"/>
      <c r="AL12249" s="20"/>
      <c r="BS12249" s="10"/>
    </row>
    <row r="12250" spans="26:71" s="4" customFormat="1">
      <c r="Z12250" s="20"/>
      <c r="AK12250" s="20"/>
      <c r="AL12250" s="20"/>
      <c r="BS12250" s="10"/>
    </row>
    <row r="12251" spans="26:71" s="4" customFormat="1">
      <c r="Z12251" s="20"/>
      <c r="AK12251" s="20"/>
      <c r="BS12251" s="10"/>
    </row>
    <row r="12252" spans="26:71" s="4" customFormat="1">
      <c r="Z12252" s="20"/>
      <c r="AK12252" s="20"/>
      <c r="AL12252" s="20"/>
      <c r="BS12252" s="10"/>
    </row>
    <row r="12253" spans="26:71" s="4" customFormat="1">
      <c r="Z12253" s="20"/>
      <c r="AK12253" s="20"/>
      <c r="BS12253" s="10"/>
    </row>
    <row r="12254" spans="26:71" s="4" customFormat="1">
      <c r="Z12254" s="20"/>
      <c r="AK12254" s="20"/>
      <c r="AL12254" s="20"/>
      <c r="BS12254" s="10"/>
    </row>
    <row r="12255" spans="26:71" s="4" customFormat="1">
      <c r="Z12255" s="20"/>
      <c r="AK12255" s="20"/>
      <c r="AL12255" s="20"/>
      <c r="BS12255" s="10"/>
    </row>
    <row r="12256" spans="26:71" s="4" customFormat="1">
      <c r="Z12256" s="20"/>
      <c r="AK12256" s="20"/>
      <c r="AL12256" s="20"/>
      <c r="BS12256" s="10"/>
    </row>
    <row r="12257" spans="26:71" s="4" customFormat="1">
      <c r="Z12257" s="20"/>
      <c r="AK12257" s="20"/>
      <c r="AL12257" s="20"/>
      <c r="BS12257" s="10"/>
    </row>
    <row r="12258" spans="26:71" s="4" customFormat="1">
      <c r="Z12258" s="20"/>
      <c r="AK12258" s="20"/>
      <c r="AL12258" s="20"/>
      <c r="BS12258" s="10"/>
    </row>
    <row r="12259" spans="26:71" s="4" customFormat="1">
      <c r="Z12259" s="20"/>
      <c r="AK12259" s="20"/>
      <c r="AL12259" s="20"/>
      <c r="BS12259" s="10"/>
    </row>
    <row r="12260" spans="26:71" s="4" customFormat="1">
      <c r="Z12260" s="20"/>
      <c r="AK12260" s="20"/>
      <c r="AL12260" s="20"/>
      <c r="BS12260" s="10"/>
    </row>
    <row r="12261" spans="26:71" s="4" customFormat="1">
      <c r="Z12261" s="20"/>
      <c r="AK12261" s="20"/>
      <c r="AL12261" s="20"/>
      <c r="BS12261" s="10"/>
    </row>
    <row r="12262" spans="26:71" s="4" customFormat="1">
      <c r="Z12262" s="20"/>
      <c r="AK12262" s="20"/>
      <c r="AL12262" s="20"/>
      <c r="BS12262" s="10"/>
    </row>
    <row r="12263" spans="26:71" s="4" customFormat="1">
      <c r="Z12263" s="20"/>
      <c r="AK12263" s="20"/>
      <c r="AL12263" s="20"/>
      <c r="BS12263" s="10"/>
    </row>
    <row r="12264" spans="26:71" s="4" customFormat="1">
      <c r="Z12264" s="20"/>
      <c r="AK12264" s="20"/>
      <c r="AL12264" s="20"/>
      <c r="BS12264" s="10"/>
    </row>
    <row r="12265" spans="26:71" s="4" customFormat="1">
      <c r="Z12265" s="20"/>
      <c r="AK12265" s="20"/>
      <c r="AL12265" s="20"/>
      <c r="BS12265" s="10"/>
    </row>
    <row r="12266" spans="26:71" s="4" customFormat="1">
      <c r="Z12266" s="20"/>
      <c r="AK12266" s="20"/>
      <c r="AL12266" s="20"/>
      <c r="BS12266" s="10"/>
    </row>
    <row r="12267" spans="26:71" s="4" customFormat="1">
      <c r="Z12267" s="20"/>
      <c r="AK12267" s="20"/>
      <c r="AL12267" s="20"/>
      <c r="BS12267" s="10"/>
    </row>
    <row r="12268" spans="26:71" s="4" customFormat="1">
      <c r="Z12268" s="20"/>
      <c r="AK12268" s="20"/>
      <c r="AL12268" s="20"/>
      <c r="BS12268" s="10"/>
    </row>
    <row r="12269" spans="26:71" s="4" customFormat="1">
      <c r="Z12269" s="20"/>
      <c r="AK12269" s="20"/>
      <c r="BS12269" s="10"/>
    </row>
    <row r="12270" spans="26:71" s="4" customFormat="1">
      <c r="Z12270" s="20"/>
      <c r="AK12270" s="20"/>
      <c r="AL12270" s="20"/>
      <c r="BS12270" s="10"/>
    </row>
    <row r="12271" spans="26:71" s="4" customFormat="1">
      <c r="Z12271" s="20"/>
      <c r="AK12271" s="20"/>
      <c r="BS12271" s="10"/>
    </row>
    <row r="12272" spans="26:71" s="4" customFormat="1">
      <c r="Z12272" s="20"/>
      <c r="AK12272" s="20"/>
      <c r="AL12272" s="20"/>
      <c r="BS12272" s="10"/>
    </row>
    <row r="12273" spans="26:71" s="4" customFormat="1">
      <c r="Z12273" s="20"/>
      <c r="AK12273" s="20"/>
      <c r="AL12273" s="20"/>
      <c r="BS12273" s="10"/>
    </row>
    <row r="12274" spans="26:71" s="4" customFormat="1">
      <c r="Z12274" s="20"/>
      <c r="AK12274" s="20"/>
      <c r="AL12274" s="20"/>
      <c r="BS12274" s="10"/>
    </row>
    <row r="12275" spans="26:71" s="4" customFormat="1">
      <c r="Z12275" s="20"/>
      <c r="AK12275" s="20"/>
      <c r="AL12275" s="20"/>
      <c r="BS12275" s="10"/>
    </row>
    <row r="12276" spans="26:71" s="4" customFormat="1">
      <c r="Z12276" s="20"/>
      <c r="AK12276" s="20"/>
      <c r="AL12276" s="20"/>
      <c r="BS12276" s="10"/>
    </row>
    <row r="12277" spans="26:71" s="4" customFormat="1">
      <c r="Z12277" s="20"/>
      <c r="AK12277" s="20"/>
      <c r="AL12277" s="20"/>
      <c r="BS12277" s="10"/>
    </row>
    <row r="12278" spans="26:71" s="4" customFormat="1">
      <c r="Z12278" s="20"/>
      <c r="AK12278" s="20"/>
      <c r="AL12278" s="20"/>
      <c r="BS12278" s="10"/>
    </row>
    <row r="12279" spans="26:71" s="4" customFormat="1">
      <c r="Z12279" s="20"/>
      <c r="AK12279" s="20"/>
      <c r="AL12279" s="20"/>
      <c r="BS12279" s="10"/>
    </row>
    <row r="12280" spans="26:71" s="4" customFormat="1">
      <c r="Z12280" s="20"/>
      <c r="AK12280" s="20"/>
      <c r="AL12280" s="20"/>
      <c r="BS12280" s="10"/>
    </row>
    <row r="12281" spans="26:71" s="4" customFormat="1">
      <c r="Z12281" s="20"/>
      <c r="AK12281" s="20"/>
      <c r="AL12281" s="20"/>
      <c r="BS12281" s="10"/>
    </row>
    <row r="12282" spans="26:71" s="4" customFormat="1">
      <c r="Z12282" s="20"/>
      <c r="AK12282" s="20"/>
      <c r="AL12282" s="20"/>
      <c r="BS12282" s="10"/>
    </row>
    <row r="12283" spans="26:71" s="4" customFormat="1">
      <c r="Z12283" s="20"/>
      <c r="AK12283" s="20"/>
      <c r="BS12283" s="10"/>
    </row>
    <row r="12284" spans="26:71" s="4" customFormat="1">
      <c r="Z12284" s="20"/>
      <c r="AK12284" s="20"/>
      <c r="AL12284" s="20"/>
      <c r="BS12284" s="10"/>
    </row>
    <row r="12285" spans="26:71" s="4" customFormat="1">
      <c r="Z12285" s="20"/>
      <c r="AK12285" s="20"/>
      <c r="BS12285" s="10"/>
    </row>
    <row r="12286" spans="26:71" s="4" customFormat="1">
      <c r="Z12286" s="20"/>
      <c r="AK12286" s="20"/>
      <c r="AL12286" s="20"/>
      <c r="BS12286" s="10"/>
    </row>
    <row r="12287" spans="26:71" s="4" customFormat="1">
      <c r="Z12287" s="20"/>
      <c r="AK12287" s="20"/>
      <c r="AL12287" s="20"/>
      <c r="BS12287" s="10"/>
    </row>
    <row r="12288" spans="26:71" s="4" customFormat="1">
      <c r="Z12288" s="20"/>
      <c r="AK12288" s="20"/>
      <c r="AL12288" s="20"/>
      <c r="BS12288" s="10"/>
    </row>
    <row r="12289" spans="26:71" s="4" customFormat="1">
      <c r="Z12289" s="20"/>
      <c r="AK12289" s="20"/>
      <c r="AL12289" s="20"/>
      <c r="BS12289" s="10"/>
    </row>
    <row r="12290" spans="26:71" s="4" customFormat="1">
      <c r="Z12290" s="20"/>
      <c r="AK12290" s="20"/>
      <c r="AL12290" s="20"/>
      <c r="BS12290" s="10"/>
    </row>
    <row r="12291" spans="26:71" s="4" customFormat="1">
      <c r="Z12291" s="20"/>
      <c r="AK12291" s="20"/>
      <c r="AL12291" s="20"/>
      <c r="BS12291" s="10"/>
    </row>
    <row r="12292" spans="26:71" s="4" customFormat="1">
      <c r="Z12292" s="20"/>
      <c r="AK12292" s="20"/>
      <c r="AL12292" s="20"/>
      <c r="BS12292" s="10"/>
    </row>
    <row r="12293" spans="26:71" s="4" customFormat="1">
      <c r="Z12293" s="20"/>
      <c r="AK12293" s="20"/>
      <c r="AL12293" s="20"/>
      <c r="BS12293" s="10"/>
    </row>
    <row r="12294" spans="26:71" s="4" customFormat="1">
      <c r="Z12294" s="20"/>
      <c r="AK12294" s="20"/>
      <c r="AL12294" s="20"/>
      <c r="BS12294" s="10"/>
    </row>
    <row r="12295" spans="26:71" s="4" customFormat="1">
      <c r="Z12295" s="20"/>
      <c r="AK12295" s="20"/>
      <c r="AL12295" s="20"/>
      <c r="BS12295" s="10"/>
    </row>
    <row r="12296" spans="26:71" s="4" customFormat="1">
      <c r="Z12296" s="20"/>
      <c r="AK12296" s="20"/>
      <c r="BS12296" s="10"/>
    </row>
    <row r="12297" spans="26:71" s="4" customFormat="1">
      <c r="Z12297" s="20"/>
      <c r="AK12297" s="20"/>
      <c r="BS12297" s="10"/>
    </row>
    <row r="12298" spans="26:71" s="4" customFormat="1">
      <c r="Z12298" s="20"/>
      <c r="AK12298" s="20"/>
      <c r="AL12298" s="20"/>
      <c r="BS12298" s="10"/>
    </row>
    <row r="12299" spans="26:71" s="4" customFormat="1">
      <c r="Z12299" s="20"/>
      <c r="AK12299" s="20"/>
      <c r="AL12299" s="20"/>
      <c r="BS12299" s="10"/>
    </row>
    <row r="12300" spans="26:71" s="4" customFormat="1">
      <c r="Z12300" s="20"/>
      <c r="AK12300" s="20"/>
      <c r="AL12300" s="20"/>
      <c r="BS12300" s="10"/>
    </row>
    <row r="12301" spans="26:71" s="4" customFormat="1">
      <c r="Z12301" s="20"/>
      <c r="AK12301" s="20"/>
      <c r="AL12301" s="20"/>
      <c r="BS12301" s="10"/>
    </row>
    <row r="12302" spans="26:71" s="4" customFormat="1">
      <c r="Z12302" s="20"/>
      <c r="AK12302" s="20"/>
      <c r="AL12302" s="20"/>
      <c r="BS12302" s="10"/>
    </row>
    <row r="12303" spans="26:71" s="4" customFormat="1">
      <c r="Z12303" s="20"/>
      <c r="AK12303" s="20"/>
      <c r="BS12303" s="10"/>
    </row>
    <row r="12304" spans="26:71" s="4" customFormat="1">
      <c r="Z12304" s="20"/>
      <c r="AK12304" s="20"/>
      <c r="AL12304" s="20"/>
      <c r="BS12304" s="10"/>
    </row>
    <row r="12305" spans="26:71" s="4" customFormat="1">
      <c r="Z12305" s="20"/>
      <c r="AK12305" s="20"/>
      <c r="BS12305" s="10"/>
    </row>
    <row r="12306" spans="26:71" s="4" customFormat="1">
      <c r="Z12306" s="20"/>
      <c r="AK12306" s="20"/>
      <c r="BS12306" s="10"/>
    </row>
    <row r="12307" spans="26:71" s="4" customFormat="1">
      <c r="Z12307" s="20"/>
      <c r="AK12307" s="20"/>
      <c r="BS12307" s="10"/>
    </row>
    <row r="12308" spans="26:71" s="4" customFormat="1">
      <c r="Z12308" s="20"/>
      <c r="AK12308" s="20"/>
      <c r="BS12308" s="10"/>
    </row>
    <row r="12309" spans="26:71" s="4" customFormat="1">
      <c r="Z12309" s="20"/>
      <c r="AK12309" s="20"/>
      <c r="AL12309" s="20"/>
      <c r="BS12309" s="10"/>
    </row>
    <row r="12310" spans="26:71" s="4" customFormat="1">
      <c r="Z12310" s="20"/>
      <c r="AK12310" s="20"/>
      <c r="BS12310" s="10"/>
    </row>
    <row r="12311" spans="26:71" s="4" customFormat="1">
      <c r="Z12311" s="20"/>
      <c r="AK12311" s="20"/>
      <c r="BS12311" s="10"/>
    </row>
    <row r="12312" spans="26:71" s="4" customFormat="1">
      <c r="Z12312" s="20"/>
      <c r="AK12312" s="20"/>
      <c r="BS12312" s="10"/>
    </row>
    <row r="12313" spans="26:71" s="4" customFormat="1">
      <c r="Z12313" s="20"/>
      <c r="AK12313" s="20"/>
      <c r="BS12313" s="10"/>
    </row>
    <row r="12314" spans="26:71" s="4" customFormat="1">
      <c r="Z12314" s="20"/>
      <c r="AK12314" s="20"/>
      <c r="BS12314" s="10"/>
    </row>
    <row r="12315" spans="26:71" s="4" customFormat="1">
      <c r="Z12315" s="20"/>
      <c r="AK12315" s="20"/>
      <c r="BS12315" s="10"/>
    </row>
    <row r="12316" spans="26:71" s="4" customFormat="1">
      <c r="Z12316" s="20"/>
      <c r="AK12316" s="20"/>
      <c r="AL12316" s="20"/>
      <c r="BS12316" s="10"/>
    </row>
    <row r="12317" spans="26:71" s="4" customFormat="1">
      <c r="Z12317" s="20"/>
      <c r="AK12317" s="20"/>
      <c r="BS12317" s="10"/>
    </row>
    <row r="12318" spans="26:71" s="4" customFormat="1">
      <c r="Z12318" s="20"/>
      <c r="AK12318" s="20"/>
      <c r="BS12318" s="10"/>
    </row>
    <row r="12319" spans="26:71" s="4" customFormat="1">
      <c r="Z12319" s="20"/>
      <c r="AK12319" s="20"/>
      <c r="BS12319" s="10"/>
    </row>
    <row r="12320" spans="26:71" s="4" customFormat="1">
      <c r="Z12320" s="20"/>
      <c r="AK12320" s="20"/>
      <c r="BS12320" s="10"/>
    </row>
    <row r="12321" spans="26:71" s="4" customFormat="1">
      <c r="Z12321" s="20"/>
      <c r="AK12321" s="20"/>
      <c r="AL12321" s="20"/>
      <c r="BS12321" s="10"/>
    </row>
    <row r="12322" spans="26:71" s="4" customFormat="1">
      <c r="Z12322" s="20"/>
      <c r="AK12322" s="20"/>
      <c r="AL12322" s="20"/>
      <c r="BS12322" s="10"/>
    </row>
    <row r="12323" spans="26:71" s="4" customFormat="1">
      <c r="Z12323" s="20"/>
      <c r="AK12323" s="20"/>
      <c r="AL12323" s="20"/>
      <c r="BS12323" s="10"/>
    </row>
    <row r="12324" spans="26:71" s="4" customFormat="1">
      <c r="Z12324" s="20"/>
      <c r="AK12324" s="20"/>
      <c r="AL12324" s="20"/>
      <c r="BS12324" s="10"/>
    </row>
    <row r="12325" spans="26:71" s="4" customFormat="1">
      <c r="Z12325" s="20"/>
      <c r="AK12325" s="20"/>
      <c r="AL12325" s="20"/>
      <c r="BS12325" s="10"/>
    </row>
    <row r="12326" spans="26:71" s="4" customFormat="1">
      <c r="Z12326" s="20"/>
      <c r="AK12326" s="20"/>
      <c r="AL12326" s="20"/>
      <c r="BS12326" s="10"/>
    </row>
    <row r="12327" spans="26:71" s="4" customFormat="1">
      <c r="Z12327" s="20"/>
      <c r="AK12327" s="20"/>
      <c r="AL12327" s="20"/>
      <c r="BS12327" s="10"/>
    </row>
    <row r="12328" spans="26:71" s="4" customFormat="1">
      <c r="Z12328" s="20"/>
      <c r="AK12328" s="20"/>
      <c r="AL12328" s="20"/>
      <c r="BS12328" s="10"/>
    </row>
    <row r="12329" spans="26:71" s="4" customFormat="1">
      <c r="Z12329" s="20"/>
      <c r="AK12329" s="20"/>
      <c r="AL12329" s="20"/>
      <c r="BS12329" s="10"/>
    </row>
    <row r="12330" spans="26:71" s="4" customFormat="1">
      <c r="Z12330" s="20"/>
      <c r="AK12330" s="20"/>
      <c r="AL12330" s="20"/>
      <c r="BS12330" s="10"/>
    </row>
    <row r="12331" spans="26:71" s="4" customFormat="1">
      <c r="Z12331" s="20"/>
      <c r="AK12331" s="20"/>
      <c r="AL12331" s="20"/>
      <c r="BS12331" s="10"/>
    </row>
    <row r="12332" spans="26:71" s="4" customFormat="1">
      <c r="Z12332" s="20"/>
      <c r="AK12332" s="20"/>
      <c r="AL12332" s="20"/>
      <c r="BS12332" s="10"/>
    </row>
    <row r="12333" spans="26:71" s="4" customFormat="1">
      <c r="Z12333" s="20"/>
      <c r="AK12333" s="20"/>
      <c r="AL12333" s="20"/>
      <c r="BS12333" s="10"/>
    </row>
    <row r="12334" spans="26:71" s="4" customFormat="1">
      <c r="Z12334" s="20"/>
      <c r="AK12334" s="20"/>
      <c r="AL12334" s="20"/>
      <c r="BS12334" s="10"/>
    </row>
    <row r="12335" spans="26:71" s="4" customFormat="1">
      <c r="Z12335" s="20"/>
      <c r="AK12335" s="20"/>
      <c r="AL12335" s="20"/>
      <c r="BS12335" s="10"/>
    </row>
    <row r="12336" spans="26:71" s="4" customFormat="1">
      <c r="Z12336" s="20"/>
      <c r="AK12336" s="20"/>
      <c r="AL12336" s="20"/>
      <c r="BS12336" s="10"/>
    </row>
    <row r="12337" spans="26:71" s="4" customFormat="1">
      <c r="Z12337" s="20"/>
      <c r="AK12337" s="20"/>
      <c r="AL12337" s="20"/>
      <c r="BS12337" s="10"/>
    </row>
    <row r="12338" spans="26:71" s="4" customFormat="1">
      <c r="Z12338" s="20"/>
      <c r="AK12338" s="20"/>
      <c r="AL12338" s="20"/>
      <c r="BS12338" s="10"/>
    </row>
    <row r="12339" spans="26:71" s="4" customFormat="1">
      <c r="Z12339" s="20"/>
      <c r="AK12339" s="20"/>
      <c r="AL12339" s="20"/>
      <c r="BS12339" s="10"/>
    </row>
    <row r="12340" spans="26:71" s="4" customFormat="1">
      <c r="Z12340" s="20"/>
      <c r="AK12340" s="20"/>
      <c r="AL12340" s="20"/>
      <c r="BS12340" s="10"/>
    </row>
    <row r="12341" spans="26:71" s="4" customFormat="1">
      <c r="Z12341" s="20"/>
      <c r="AK12341" s="20"/>
      <c r="AL12341" s="20"/>
      <c r="BS12341" s="10"/>
    </row>
    <row r="12342" spans="26:71" s="4" customFormat="1">
      <c r="Z12342" s="20"/>
      <c r="AK12342" s="20"/>
      <c r="AL12342" s="20"/>
      <c r="BS12342" s="10"/>
    </row>
    <row r="12343" spans="26:71" s="4" customFormat="1">
      <c r="Z12343" s="20"/>
      <c r="AK12343" s="20"/>
      <c r="AL12343" s="20"/>
      <c r="BS12343" s="10"/>
    </row>
    <row r="12344" spans="26:71" s="4" customFormat="1">
      <c r="Z12344" s="20"/>
      <c r="AK12344" s="20"/>
      <c r="AL12344" s="20"/>
      <c r="BS12344" s="10"/>
    </row>
    <row r="12345" spans="26:71" s="4" customFormat="1">
      <c r="Z12345" s="20"/>
      <c r="AK12345" s="20"/>
      <c r="AL12345" s="20"/>
      <c r="BS12345" s="10"/>
    </row>
    <row r="12346" spans="26:71" s="4" customFormat="1">
      <c r="Z12346" s="20"/>
      <c r="AK12346" s="20"/>
      <c r="AL12346" s="20"/>
      <c r="BS12346" s="10"/>
    </row>
    <row r="12347" spans="26:71" s="4" customFormat="1">
      <c r="Z12347" s="20"/>
      <c r="AK12347" s="20"/>
      <c r="AL12347" s="20"/>
      <c r="BS12347" s="10"/>
    </row>
    <row r="12348" spans="26:71" s="4" customFormat="1">
      <c r="Z12348" s="20"/>
      <c r="AK12348" s="20"/>
      <c r="AL12348" s="20"/>
      <c r="BS12348" s="10"/>
    </row>
    <row r="12349" spans="26:71" s="4" customFormat="1">
      <c r="Z12349" s="20"/>
      <c r="AK12349" s="20"/>
      <c r="AL12349" s="20"/>
      <c r="BS12349" s="10"/>
    </row>
    <row r="12350" spans="26:71" s="4" customFormat="1">
      <c r="Z12350" s="20"/>
      <c r="AK12350" s="20"/>
      <c r="AL12350" s="20"/>
      <c r="BS12350" s="10"/>
    </row>
    <row r="12351" spans="26:71" s="4" customFormat="1">
      <c r="Z12351" s="20"/>
      <c r="AK12351" s="20"/>
      <c r="AL12351" s="20"/>
      <c r="BS12351" s="10"/>
    </row>
    <row r="12352" spans="26:71" s="4" customFormat="1">
      <c r="Z12352" s="20"/>
      <c r="AK12352" s="20"/>
      <c r="AL12352" s="20"/>
      <c r="BS12352" s="10"/>
    </row>
    <row r="12353" spans="26:71" s="4" customFormat="1">
      <c r="Z12353" s="20"/>
      <c r="AK12353" s="20"/>
      <c r="AL12353" s="20"/>
      <c r="BS12353" s="10"/>
    </row>
    <row r="12354" spans="26:71" s="4" customFormat="1">
      <c r="Z12354" s="20"/>
      <c r="AK12354" s="20"/>
      <c r="AL12354" s="20"/>
      <c r="BS12354" s="10"/>
    </row>
    <row r="12355" spans="26:71" s="4" customFormat="1">
      <c r="Z12355" s="20"/>
      <c r="AK12355" s="20"/>
      <c r="AL12355" s="20"/>
      <c r="BS12355" s="10"/>
    </row>
    <row r="12356" spans="26:71" s="4" customFormat="1">
      <c r="Z12356" s="20"/>
      <c r="AK12356" s="20"/>
      <c r="AL12356" s="20"/>
      <c r="BS12356" s="10"/>
    </row>
    <row r="12357" spans="26:71" s="4" customFormat="1">
      <c r="Z12357" s="20"/>
      <c r="AK12357" s="20"/>
      <c r="AL12357" s="20"/>
      <c r="BS12357" s="10"/>
    </row>
    <row r="12358" spans="26:71" s="4" customFormat="1">
      <c r="Z12358" s="20"/>
      <c r="AK12358" s="20"/>
      <c r="AL12358" s="20"/>
      <c r="BS12358" s="10"/>
    </row>
    <row r="12359" spans="26:71" s="4" customFormat="1">
      <c r="Z12359" s="20"/>
      <c r="AK12359" s="20"/>
      <c r="AL12359" s="20"/>
      <c r="BS12359" s="10"/>
    </row>
    <row r="12360" spans="26:71" s="4" customFormat="1">
      <c r="Z12360" s="20"/>
      <c r="AK12360" s="20"/>
      <c r="AL12360" s="20"/>
      <c r="BS12360" s="10"/>
    </row>
    <row r="12361" spans="26:71" s="4" customFormat="1">
      <c r="Z12361" s="20"/>
      <c r="AK12361" s="20"/>
      <c r="AL12361" s="20"/>
      <c r="BS12361" s="10"/>
    </row>
    <row r="12362" spans="26:71" s="4" customFormat="1">
      <c r="Z12362" s="20"/>
      <c r="AK12362" s="20"/>
      <c r="AL12362" s="20"/>
      <c r="BS12362" s="10"/>
    </row>
    <row r="12363" spans="26:71" s="4" customFormat="1">
      <c r="Z12363" s="20"/>
      <c r="AK12363" s="20"/>
      <c r="AL12363" s="20"/>
      <c r="BS12363" s="10"/>
    </row>
    <row r="12364" spans="26:71" s="4" customFormat="1">
      <c r="Z12364" s="20"/>
      <c r="AK12364" s="20"/>
      <c r="AL12364" s="20"/>
      <c r="BS12364" s="10"/>
    </row>
    <row r="12365" spans="26:71" s="4" customFormat="1">
      <c r="Z12365" s="20"/>
      <c r="AK12365" s="20"/>
      <c r="AL12365" s="20"/>
      <c r="BS12365" s="10"/>
    </row>
    <row r="12366" spans="26:71" s="4" customFormat="1">
      <c r="Z12366" s="20"/>
      <c r="AK12366" s="20"/>
      <c r="AL12366" s="20"/>
      <c r="BS12366" s="10"/>
    </row>
    <row r="12367" spans="26:71" s="4" customFormat="1">
      <c r="Z12367" s="20"/>
      <c r="AK12367" s="20"/>
      <c r="AL12367" s="20"/>
      <c r="BS12367" s="10"/>
    </row>
    <row r="12368" spans="26:71" s="4" customFormat="1">
      <c r="Z12368" s="20"/>
      <c r="AK12368" s="20"/>
      <c r="AL12368" s="20"/>
      <c r="BS12368" s="10"/>
    </row>
    <row r="12369" spans="26:71" s="4" customFormat="1">
      <c r="Z12369" s="20"/>
      <c r="AK12369" s="20"/>
      <c r="AL12369" s="20"/>
      <c r="BS12369" s="10"/>
    </row>
    <row r="12370" spans="26:71" s="4" customFormat="1">
      <c r="Z12370" s="20"/>
      <c r="AK12370" s="20"/>
      <c r="AL12370" s="20"/>
      <c r="BS12370" s="10"/>
    </row>
    <row r="12371" spans="26:71" s="4" customFormat="1">
      <c r="Z12371" s="20"/>
      <c r="AK12371" s="20"/>
      <c r="AL12371" s="20"/>
      <c r="BS12371" s="10"/>
    </row>
    <row r="12372" spans="26:71" s="4" customFormat="1">
      <c r="Z12372" s="20"/>
      <c r="AK12372" s="20"/>
      <c r="AL12372" s="20"/>
      <c r="BS12372" s="10"/>
    </row>
    <row r="12373" spans="26:71" s="4" customFormat="1">
      <c r="Z12373" s="20"/>
      <c r="AK12373" s="20"/>
      <c r="AL12373" s="20"/>
      <c r="BS12373" s="10"/>
    </row>
    <row r="12374" spans="26:71" s="4" customFormat="1">
      <c r="Z12374" s="20"/>
      <c r="AK12374" s="20"/>
      <c r="AL12374" s="20"/>
      <c r="BS12374" s="10"/>
    </row>
    <row r="12375" spans="26:71" s="4" customFormat="1">
      <c r="Z12375" s="20"/>
      <c r="AK12375" s="20"/>
      <c r="AL12375" s="20"/>
      <c r="BS12375" s="10"/>
    </row>
    <row r="12376" spans="26:71" s="4" customFormat="1">
      <c r="Z12376" s="20"/>
      <c r="AK12376" s="20"/>
      <c r="AL12376" s="20"/>
      <c r="BS12376" s="10"/>
    </row>
    <row r="12377" spans="26:71" s="4" customFormat="1">
      <c r="Z12377" s="20"/>
      <c r="AK12377" s="20"/>
      <c r="AL12377" s="20"/>
      <c r="BS12377" s="10"/>
    </row>
    <row r="12378" spans="26:71" s="4" customFormat="1">
      <c r="Z12378" s="20"/>
      <c r="AK12378" s="20"/>
      <c r="AL12378" s="20"/>
      <c r="BS12378" s="10"/>
    </row>
    <row r="12379" spans="26:71" s="4" customFormat="1">
      <c r="Z12379" s="20"/>
      <c r="AK12379" s="20"/>
      <c r="AL12379" s="20"/>
      <c r="BS12379" s="10"/>
    </row>
    <row r="12380" spans="26:71" s="4" customFormat="1">
      <c r="Z12380" s="20"/>
      <c r="AK12380" s="20"/>
      <c r="AL12380" s="20"/>
      <c r="BS12380" s="10"/>
    </row>
    <row r="12381" spans="26:71" s="4" customFormat="1">
      <c r="Z12381" s="20"/>
      <c r="AK12381" s="20"/>
      <c r="AL12381" s="20"/>
      <c r="BS12381" s="10"/>
    </row>
    <row r="12382" spans="26:71" s="4" customFormat="1">
      <c r="Z12382" s="20"/>
      <c r="AK12382" s="20"/>
      <c r="AL12382" s="20"/>
      <c r="BS12382" s="10"/>
    </row>
    <row r="12383" spans="26:71" s="4" customFormat="1">
      <c r="Z12383" s="20"/>
      <c r="AK12383" s="20"/>
      <c r="AL12383" s="20"/>
      <c r="BS12383" s="10"/>
    </row>
    <row r="12384" spans="26:71" s="4" customFormat="1">
      <c r="Z12384" s="20"/>
      <c r="AK12384" s="20"/>
      <c r="AL12384" s="20"/>
      <c r="BS12384" s="10"/>
    </row>
    <row r="12385" spans="26:114" s="4" customFormat="1">
      <c r="Z12385" s="20"/>
      <c r="AK12385" s="20"/>
      <c r="AL12385" s="20"/>
      <c r="BS12385" s="10"/>
    </row>
    <row r="12386" spans="26:114" s="4" customFormat="1">
      <c r="Z12386" s="20"/>
      <c r="AK12386" s="20"/>
      <c r="AL12386" s="20"/>
      <c r="BS12386" s="10"/>
    </row>
    <row r="12387" spans="26:114" s="4" customFormat="1">
      <c r="Z12387" s="20"/>
      <c r="AK12387" s="20"/>
      <c r="AL12387" s="20"/>
      <c r="BS12387" s="10"/>
      <c r="DJ12387" s="20"/>
    </row>
    <row r="12388" spans="26:114" s="4" customFormat="1">
      <c r="Z12388" s="20"/>
      <c r="AK12388" s="20"/>
      <c r="BS12388" s="10"/>
    </row>
    <row r="12389" spans="26:114" s="4" customFormat="1">
      <c r="Z12389" s="20"/>
      <c r="AK12389" s="20"/>
      <c r="AL12389" s="20"/>
      <c r="BS12389" s="10"/>
      <c r="DJ12389" s="20"/>
    </row>
    <row r="12390" spans="26:114" s="4" customFormat="1">
      <c r="Z12390" s="20"/>
      <c r="AK12390" s="20"/>
      <c r="BS12390" s="10"/>
    </row>
    <row r="12391" spans="26:114" s="4" customFormat="1">
      <c r="Z12391" s="20"/>
      <c r="AK12391" s="20"/>
      <c r="BS12391" s="10"/>
    </row>
    <row r="12392" spans="26:114" s="4" customFormat="1">
      <c r="Z12392" s="20"/>
      <c r="AK12392" s="20"/>
      <c r="BS12392" s="10"/>
      <c r="DJ12392" s="20"/>
    </row>
    <row r="12393" spans="26:114" s="4" customFormat="1">
      <c r="Z12393" s="20"/>
      <c r="AK12393" s="20"/>
      <c r="AL12393" s="20"/>
      <c r="BS12393" s="10"/>
      <c r="DJ12393" s="20"/>
    </row>
    <row r="12394" spans="26:114" s="4" customFormat="1">
      <c r="Z12394" s="20"/>
      <c r="AK12394" s="20"/>
      <c r="BS12394" s="10"/>
      <c r="DJ12394" s="20"/>
    </row>
    <row r="12395" spans="26:114" s="4" customFormat="1">
      <c r="Z12395" s="20"/>
      <c r="AK12395" s="20"/>
      <c r="BS12395" s="10"/>
      <c r="DJ12395" s="20"/>
    </row>
    <row r="12396" spans="26:114" s="4" customFormat="1">
      <c r="Z12396" s="20"/>
      <c r="AK12396" s="20"/>
      <c r="AL12396" s="20"/>
      <c r="BS12396" s="10"/>
    </row>
    <row r="12397" spans="26:114" s="4" customFormat="1">
      <c r="Z12397" s="20"/>
      <c r="AK12397" s="20"/>
      <c r="AL12397" s="20"/>
      <c r="BS12397" s="10"/>
    </row>
    <row r="12398" spans="26:114" s="4" customFormat="1">
      <c r="Z12398" s="20"/>
      <c r="AK12398" s="20"/>
      <c r="BS12398" s="10"/>
      <c r="DJ12398" s="20"/>
    </row>
    <row r="12399" spans="26:114" s="4" customFormat="1">
      <c r="Z12399" s="20"/>
      <c r="AK12399" s="20"/>
      <c r="BS12399" s="10"/>
      <c r="DJ12399" s="20"/>
    </row>
    <row r="12400" spans="26:114" s="4" customFormat="1">
      <c r="Z12400" s="20"/>
      <c r="AK12400" s="20"/>
      <c r="BS12400" s="10"/>
      <c r="DJ12400" s="20"/>
    </row>
    <row r="12401" spans="26:114" s="4" customFormat="1">
      <c r="Z12401" s="20"/>
      <c r="AK12401" s="20"/>
      <c r="BS12401" s="10"/>
    </row>
    <row r="12402" spans="26:114" s="4" customFormat="1">
      <c r="Z12402" s="20"/>
      <c r="AK12402" s="20"/>
      <c r="AL12402" s="20"/>
      <c r="BS12402" s="10"/>
      <c r="DJ12402" s="20"/>
    </row>
    <row r="12403" spans="26:114" s="4" customFormat="1">
      <c r="Z12403" s="20"/>
      <c r="AK12403" s="20"/>
      <c r="AL12403" s="20"/>
      <c r="BS12403" s="10"/>
      <c r="DJ12403" s="20"/>
    </row>
    <row r="12404" spans="26:114" s="4" customFormat="1">
      <c r="Z12404" s="20"/>
      <c r="AK12404" s="20"/>
      <c r="BS12404" s="10"/>
      <c r="DJ12404" s="20"/>
    </row>
    <row r="12405" spans="26:114" s="4" customFormat="1">
      <c r="Z12405" s="20"/>
      <c r="AK12405" s="20"/>
      <c r="BS12405" s="10"/>
    </row>
    <row r="12406" spans="26:114" s="4" customFormat="1">
      <c r="Z12406" s="20"/>
      <c r="AK12406" s="20"/>
      <c r="BS12406" s="10"/>
      <c r="DJ12406" s="20"/>
    </row>
    <row r="12407" spans="26:114" s="4" customFormat="1">
      <c r="Z12407" s="20"/>
      <c r="AK12407" s="20"/>
      <c r="AL12407" s="20"/>
      <c r="BS12407" s="10"/>
      <c r="DJ12407" s="20"/>
    </row>
    <row r="12408" spans="26:114" s="4" customFormat="1">
      <c r="Z12408" s="20"/>
      <c r="AK12408" s="20"/>
      <c r="AL12408" s="20"/>
      <c r="BS12408" s="10"/>
    </row>
    <row r="12409" spans="26:114" s="4" customFormat="1">
      <c r="Z12409" s="20"/>
      <c r="AK12409" s="20"/>
      <c r="AL12409" s="20"/>
      <c r="BS12409" s="10"/>
    </row>
    <row r="12410" spans="26:114" s="4" customFormat="1">
      <c r="Z12410" s="20"/>
      <c r="AK12410" s="20"/>
      <c r="AL12410" s="20"/>
      <c r="BS12410" s="10"/>
      <c r="DJ12410" s="20"/>
    </row>
    <row r="12411" spans="26:114" s="4" customFormat="1">
      <c r="Z12411" s="20"/>
      <c r="AK12411" s="20"/>
      <c r="AL12411" s="20"/>
      <c r="BS12411" s="10"/>
    </row>
    <row r="12412" spans="26:114" s="4" customFormat="1">
      <c r="Z12412" s="20"/>
      <c r="AK12412" s="20"/>
      <c r="AL12412" s="20"/>
      <c r="BS12412" s="10"/>
    </row>
    <row r="12413" spans="26:114" s="4" customFormat="1">
      <c r="Z12413" s="20"/>
      <c r="AK12413" s="20"/>
      <c r="AL12413" s="20"/>
      <c r="BS12413" s="10"/>
    </row>
    <row r="12414" spans="26:114" s="4" customFormat="1">
      <c r="Z12414" s="20"/>
      <c r="AK12414" s="20"/>
      <c r="BS12414" s="10"/>
      <c r="DJ12414" s="20"/>
    </row>
    <row r="12415" spans="26:114" s="4" customFormat="1">
      <c r="Z12415" s="20"/>
      <c r="AK12415" s="20"/>
      <c r="AL12415" s="20"/>
      <c r="BS12415" s="10"/>
    </row>
    <row r="12416" spans="26:114" s="4" customFormat="1">
      <c r="Z12416" s="20"/>
      <c r="AK12416" s="20"/>
      <c r="AL12416" s="20"/>
      <c r="BS12416" s="10"/>
    </row>
    <row r="12417" spans="26:114" s="4" customFormat="1">
      <c r="Z12417" s="20"/>
      <c r="AK12417" s="20"/>
      <c r="BS12417" s="10"/>
      <c r="DJ12417" s="20"/>
    </row>
    <row r="12418" spans="26:114" s="4" customFormat="1">
      <c r="Z12418" s="20"/>
      <c r="AK12418" s="20"/>
      <c r="BS12418" s="10"/>
    </row>
    <row r="12419" spans="26:114" s="4" customFormat="1">
      <c r="Z12419" s="20"/>
      <c r="AK12419" s="20"/>
      <c r="AL12419" s="20"/>
      <c r="BS12419" s="10"/>
    </row>
    <row r="12420" spans="26:114" s="4" customFormat="1">
      <c r="Z12420" s="20"/>
      <c r="AK12420" s="20"/>
      <c r="AL12420" s="20"/>
      <c r="BS12420" s="10"/>
    </row>
    <row r="12421" spans="26:114" s="4" customFormat="1">
      <c r="Z12421" s="20"/>
      <c r="AK12421" s="20"/>
      <c r="AL12421" s="20"/>
      <c r="BS12421" s="10"/>
    </row>
    <row r="12422" spans="26:114" s="4" customFormat="1">
      <c r="Z12422" s="20"/>
      <c r="AK12422" s="20"/>
      <c r="BS12422" s="10"/>
    </row>
    <row r="12423" spans="26:114" s="4" customFormat="1">
      <c r="Z12423" s="20"/>
      <c r="AK12423" s="20"/>
      <c r="AL12423" s="20"/>
      <c r="BS12423" s="10"/>
    </row>
    <row r="12424" spans="26:114" s="4" customFormat="1">
      <c r="Z12424" s="20"/>
      <c r="AK12424" s="20"/>
      <c r="AL12424" s="20"/>
      <c r="BS12424" s="10"/>
    </row>
    <row r="12425" spans="26:114" s="4" customFormat="1">
      <c r="Z12425" s="20"/>
      <c r="AK12425" s="20"/>
      <c r="AL12425" s="20"/>
      <c r="BS12425" s="10"/>
      <c r="DJ12425" s="20"/>
    </row>
    <row r="12426" spans="26:114" s="4" customFormat="1">
      <c r="Z12426" s="20"/>
      <c r="AK12426" s="20"/>
      <c r="AL12426" s="20"/>
      <c r="BS12426" s="10"/>
    </row>
    <row r="12427" spans="26:114" s="4" customFormat="1">
      <c r="Z12427" s="20"/>
      <c r="AK12427" s="20"/>
      <c r="AL12427" s="20"/>
      <c r="BS12427" s="10"/>
    </row>
    <row r="12428" spans="26:114" s="4" customFormat="1">
      <c r="Z12428" s="20"/>
      <c r="AK12428" s="20"/>
      <c r="BS12428" s="10"/>
      <c r="DJ12428" s="20"/>
    </row>
    <row r="12429" spans="26:114" s="4" customFormat="1">
      <c r="Z12429" s="20"/>
      <c r="AK12429" s="20"/>
      <c r="BS12429" s="10"/>
    </row>
    <row r="12430" spans="26:114" s="4" customFormat="1">
      <c r="Z12430" s="20"/>
      <c r="AK12430" s="20"/>
      <c r="AL12430" s="20"/>
      <c r="BS12430" s="10"/>
    </row>
    <row r="12431" spans="26:114" s="4" customFormat="1">
      <c r="Z12431" s="20"/>
      <c r="AK12431" s="20"/>
      <c r="AL12431" s="20"/>
      <c r="BS12431" s="10"/>
    </row>
    <row r="12432" spans="26:114" s="4" customFormat="1">
      <c r="Z12432" s="20"/>
      <c r="AK12432" s="20"/>
      <c r="AL12432" s="20"/>
      <c r="BS12432" s="10"/>
    </row>
    <row r="12433" spans="26:114" s="4" customFormat="1">
      <c r="Z12433" s="20"/>
      <c r="AK12433" s="20"/>
      <c r="BS12433" s="10"/>
    </row>
    <row r="12434" spans="26:114" s="4" customFormat="1">
      <c r="Z12434" s="20"/>
      <c r="AK12434" s="20"/>
      <c r="AL12434" s="20"/>
      <c r="BS12434" s="10"/>
    </row>
    <row r="12435" spans="26:114" s="4" customFormat="1">
      <c r="Z12435" s="20"/>
      <c r="AK12435" s="20"/>
      <c r="AL12435" s="20"/>
      <c r="BS12435" s="10"/>
    </row>
    <row r="12436" spans="26:114" s="4" customFormat="1">
      <c r="Z12436" s="20"/>
      <c r="AK12436" s="20"/>
      <c r="AL12436" s="20"/>
      <c r="BS12436" s="10"/>
    </row>
    <row r="12437" spans="26:114" s="4" customFormat="1">
      <c r="Z12437" s="20"/>
      <c r="AK12437" s="20"/>
      <c r="AL12437" s="20"/>
      <c r="BS12437" s="10"/>
    </row>
    <row r="12438" spans="26:114" s="4" customFormat="1">
      <c r="Z12438" s="20"/>
      <c r="AK12438" s="20"/>
      <c r="AL12438" s="20"/>
      <c r="BS12438" s="10"/>
      <c r="DJ12438" s="20"/>
    </row>
    <row r="12439" spans="26:114" s="4" customFormat="1">
      <c r="Z12439" s="20"/>
      <c r="AK12439" s="20"/>
      <c r="AL12439" s="20"/>
      <c r="BS12439" s="10"/>
      <c r="DJ12439" s="20"/>
    </row>
    <row r="12440" spans="26:114" s="4" customFormat="1">
      <c r="Z12440" s="20"/>
      <c r="AK12440" s="20"/>
      <c r="AL12440" s="20"/>
      <c r="BS12440" s="10"/>
    </row>
    <row r="12441" spans="26:114" s="4" customFormat="1">
      <c r="Z12441" s="20"/>
      <c r="AK12441" s="20"/>
      <c r="BS12441" s="10"/>
    </row>
    <row r="12442" spans="26:114" s="4" customFormat="1">
      <c r="Z12442" s="20"/>
      <c r="AK12442" s="20"/>
      <c r="AL12442" s="20"/>
      <c r="BS12442" s="10"/>
    </row>
    <row r="12443" spans="26:114" s="4" customFormat="1">
      <c r="Z12443" s="20"/>
      <c r="AK12443" s="20"/>
      <c r="BS12443" s="10"/>
    </row>
    <row r="12444" spans="26:114" s="4" customFormat="1">
      <c r="Z12444" s="20"/>
      <c r="AK12444" s="20"/>
      <c r="AL12444" s="20"/>
      <c r="BS12444" s="10"/>
    </row>
    <row r="12445" spans="26:114" s="4" customFormat="1">
      <c r="Z12445" s="20"/>
      <c r="AK12445" s="20"/>
      <c r="AL12445" s="20"/>
      <c r="BS12445" s="10"/>
    </row>
    <row r="12446" spans="26:114" s="4" customFormat="1">
      <c r="Z12446" s="20"/>
      <c r="AK12446" s="20"/>
      <c r="AL12446" s="20"/>
      <c r="BS12446" s="10"/>
      <c r="DJ12446" s="20"/>
    </row>
    <row r="12447" spans="26:114" s="4" customFormat="1">
      <c r="Z12447" s="20"/>
      <c r="AK12447" s="20"/>
      <c r="AL12447" s="20"/>
      <c r="BS12447" s="10"/>
    </row>
    <row r="12448" spans="26:114" s="4" customFormat="1">
      <c r="Z12448" s="20"/>
      <c r="AK12448" s="20"/>
      <c r="AL12448" s="20"/>
      <c r="BS12448" s="10"/>
    </row>
    <row r="12449" spans="26:114" s="4" customFormat="1">
      <c r="Z12449" s="20"/>
      <c r="AK12449" s="20"/>
      <c r="AL12449" s="20"/>
      <c r="BS12449" s="10"/>
    </row>
    <row r="12450" spans="26:114" s="4" customFormat="1">
      <c r="Z12450" s="20"/>
      <c r="AK12450" s="20"/>
      <c r="BS12450" s="10"/>
      <c r="DJ12450" s="20"/>
    </row>
    <row r="12451" spans="26:114" s="4" customFormat="1">
      <c r="Z12451" s="20"/>
      <c r="AK12451" s="20"/>
      <c r="BS12451" s="10"/>
    </row>
    <row r="12452" spans="26:114" s="4" customFormat="1">
      <c r="Z12452" s="20"/>
      <c r="AK12452" s="20"/>
      <c r="AL12452" s="20"/>
      <c r="BS12452" s="10"/>
    </row>
    <row r="12453" spans="26:114" s="4" customFormat="1">
      <c r="Z12453" s="20"/>
      <c r="AK12453" s="20"/>
      <c r="BS12453" s="10"/>
    </row>
    <row r="12454" spans="26:114" s="4" customFormat="1">
      <c r="Z12454" s="20"/>
      <c r="AK12454" s="20"/>
      <c r="BS12454" s="10"/>
    </row>
    <row r="12455" spans="26:114" s="4" customFormat="1">
      <c r="Z12455" s="20"/>
      <c r="AK12455" s="20"/>
      <c r="AL12455" s="20"/>
      <c r="BS12455" s="10"/>
    </row>
    <row r="12456" spans="26:114" s="4" customFormat="1">
      <c r="Z12456" s="20"/>
      <c r="AK12456" s="20"/>
      <c r="BS12456" s="10"/>
    </row>
    <row r="12457" spans="26:114" s="4" customFormat="1">
      <c r="Z12457" s="20"/>
      <c r="AK12457" s="20"/>
      <c r="AL12457" s="20"/>
      <c r="BS12457" s="10"/>
    </row>
    <row r="12458" spans="26:114" s="4" customFormat="1">
      <c r="Z12458" s="20"/>
      <c r="AK12458" s="20"/>
      <c r="AL12458" s="20"/>
      <c r="BS12458" s="10"/>
    </row>
    <row r="12459" spans="26:114" s="4" customFormat="1">
      <c r="Z12459" s="20"/>
      <c r="AK12459" s="20"/>
      <c r="BS12459" s="10"/>
      <c r="DJ12459" s="20"/>
    </row>
    <row r="12460" spans="26:114" s="4" customFormat="1">
      <c r="Z12460" s="20"/>
      <c r="AK12460" s="20"/>
      <c r="BS12460" s="10"/>
    </row>
    <row r="12461" spans="26:114" s="4" customFormat="1">
      <c r="Z12461" s="20"/>
      <c r="AK12461" s="20"/>
      <c r="BS12461" s="10"/>
    </row>
    <row r="12462" spans="26:114" s="4" customFormat="1">
      <c r="Z12462" s="20"/>
      <c r="AK12462" s="20"/>
      <c r="AL12462" s="20"/>
      <c r="BS12462" s="10"/>
    </row>
    <row r="12463" spans="26:114" s="4" customFormat="1">
      <c r="Z12463" s="20"/>
      <c r="AK12463" s="20"/>
      <c r="BS12463" s="10"/>
    </row>
    <row r="12464" spans="26:114" s="4" customFormat="1">
      <c r="Z12464" s="20"/>
      <c r="AK12464" s="20"/>
      <c r="BS12464" s="10"/>
    </row>
    <row r="12465" spans="26:114" s="4" customFormat="1">
      <c r="Z12465" s="20"/>
      <c r="AK12465" s="20"/>
      <c r="BS12465" s="10"/>
    </row>
    <row r="12466" spans="26:114" s="4" customFormat="1">
      <c r="Z12466" s="20"/>
      <c r="AK12466" s="20"/>
      <c r="BS12466" s="10"/>
      <c r="DJ12466" s="20"/>
    </row>
    <row r="12467" spans="26:114" s="4" customFormat="1">
      <c r="Z12467" s="20"/>
      <c r="AK12467" s="20"/>
      <c r="AL12467" s="20"/>
      <c r="BS12467" s="10"/>
    </row>
    <row r="12468" spans="26:114" s="4" customFormat="1">
      <c r="Z12468" s="20"/>
      <c r="AK12468" s="20"/>
      <c r="BS12468" s="10"/>
      <c r="DJ12468" s="20"/>
    </row>
    <row r="12469" spans="26:114" s="4" customFormat="1">
      <c r="Z12469" s="20"/>
      <c r="AK12469" s="20"/>
      <c r="BS12469" s="10"/>
    </row>
    <row r="12470" spans="26:114" s="4" customFormat="1">
      <c r="Z12470" s="20"/>
      <c r="AK12470" s="20"/>
      <c r="BS12470" s="10"/>
    </row>
    <row r="12471" spans="26:114" s="4" customFormat="1">
      <c r="Z12471" s="20"/>
      <c r="AK12471" s="20"/>
      <c r="AL12471" s="20"/>
      <c r="BS12471" s="10"/>
    </row>
    <row r="12472" spans="26:114" s="4" customFormat="1">
      <c r="Z12472" s="20"/>
      <c r="AK12472" s="20"/>
      <c r="BS12472" s="10"/>
    </row>
    <row r="12473" spans="26:114" s="4" customFormat="1">
      <c r="Z12473" s="20"/>
      <c r="AK12473" s="20"/>
      <c r="BS12473" s="10"/>
    </row>
    <row r="12474" spans="26:114" s="4" customFormat="1">
      <c r="Z12474" s="20"/>
      <c r="AK12474" s="20"/>
      <c r="BS12474" s="10"/>
    </row>
    <row r="12475" spans="26:114" s="4" customFormat="1">
      <c r="Z12475" s="20"/>
      <c r="AK12475" s="20"/>
      <c r="BS12475" s="10"/>
    </row>
    <row r="12476" spans="26:114" s="4" customFormat="1">
      <c r="Z12476" s="20"/>
      <c r="AK12476" s="20"/>
      <c r="BS12476" s="10"/>
    </row>
    <row r="12477" spans="26:114" s="4" customFormat="1">
      <c r="Z12477" s="20"/>
      <c r="AK12477" s="20"/>
      <c r="BS12477" s="10"/>
    </row>
    <row r="12478" spans="26:114" s="4" customFormat="1">
      <c r="Z12478" s="20"/>
      <c r="AK12478" s="20"/>
      <c r="BS12478" s="10"/>
      <c r="DJ12478" s="20"/>
    </row>
    <row r="12479" spans="26:114" s="4" customFormat="1">
      <c r="Z12479" s="20"/>
      <c r="AK12479" s="20"/>
      <c r="BS12479" s="10"/>
    </row>
    <row r="12480" spans="26:114" s="4" customFormat="1">
      <c r="Z12480" s="20"/>
      <c r="AK12480" s="20"/>
      <c r="BS12480" s="10"/>
    </row>
    <row r="12481" spans="26:114" s="4" customFormat="1">
      <c r="Z12481" s="20"/>
      <c r="AK12481" s="20"/>
      <c r="BS12481" s="10"/>
    </row>
    <row r="12482" spans="26:114" s="4" customFormat="1">
      <c r="Z12482" s="20"/>
      <c r="AK12482" s="20"/>
      <c r="AL12482" s="20"/>
      <c r="BS12482" s="10"/>
    </row>
    <row r="12483" spans="26:114" s="4" customFormat="1">
      <c r="Z12483" s="20"/>
      <c r="AK12483" s="20"/>
      <c r="AL12483" s="20"/>
      <c r="BS12483" s="10"/>
    </row>
    <row r="12484" spans="26:114" s="4" customFormat="1">
      <c r="Z12484" s="20"/>
      <c r="AK12484" s="20"/>
      <c r="AL12484" s="20"/>
      <c r="BS12484" s="10"/>
    </row>
    <row r="12485" spans="26:114" s="4" customFormat="1">
      <c r="Z12485" s="20"/>
      <c r="AK12485" s="20"/>
      <c r="AL12485" s="20"/>
      <c r="BS12485" s="10"/>
      <c r="DJ12485" s="20"/>
    </row>
    <row r="12486" spans="26:114" s="4" customFormat="1">
      <c r="Z12486" s="20"/>
      <c r="AK12486" s="20"/>
      <c r="AL12486" s="20"/>
      <c r="BS12486" s="10"/>
    </row>
    <row r="12487" spans="26:114" s="4" customFormat="1">
      <c r="Z12487" s="20"/>
      <c r="AK12487" s="20"/>
      <c r="BS12487" s="10"/>
      <c r="DJ12487" s="20"/>
    </row>
    <row r="12488" spans="26:114" s="4" customFormat="1">
      <c r="Z12488" s="20"/>
      <c r="AK12488" s="20"/>
      <c r="AL12488" s="20"/>
      <c r="BS12488" s="10"/>
    </row>
    <row r="12489" spans="26:114" s="4" customFormat="1">
      <c r="Z12489" s="20"/>
      <c r="AK12489" s="20"/>
      <c r="AL12489" s="20"/>
      <c r="BS12489" s="10"/>
    </row>
    <row r="12490" spans="26:114" s="4" customFormat="1">
      <c r="Z12490" s="20"/>
      <c r="AK12490" s="20"/>
      <c r="AL12490" s="20"/>
      <c r="BS12490" s="10"/>
      <c r="DJ12490" s="20"/>
    </row>
    <row r="12491" spans="26:114" s="4" customFormat="1">
      <c r="Z12491" s="20"/>
      <c r="AK12491" s="20"/>
      <c r="AL12491" s="20"/>
      <c r="BS12491" s="10"/>
      <c r="DJ12491" s="20"/>
    </row>
    <row r="12492" spans="26:114" s="4" customFormat="1">
      <c r="Z12492" s="20"/>
      <c r="AK12492" s="20"/>
      <c r="BS12492" s="10"/>
      <c r="DJ12492" s="20"/>
    </row>
    <row r="12493" spans="26:114" s="4" customFormat="1">
      <c r="Z12493" s="20"/>
      <c r="AK12493" s="20"/>
      <c r="AL12493" s="20"/>
      <c r="BS12493" s="10"/>
    </row>
    <row r="12494" spans="26:114" s="4" customFormat="1">
      <c r="Z12494" s="20"/>
      <c r="AK12494" s="20"/>
      <c r="BS12494" s="10"/>
      <c r="DJ12494" s="20"/>
    </row>
    <row r="12495" spans="26:114" s="4" customFormat="1">
      <c r="Z12495" s="20"/>
      <c r="AK12495" s="20"/>
      <c r="BS12495" s="10"/>
      <c r="DJ12495" s="20"/>
    </row>
    <row r="12496" spans="26:114" s="4" customFormat="1">
      <c r="Z12496" s="20"/>
      <c r="AK12496" s="20"/>
      <c r="AL12496" s="20"/>
      <c r="BS12496" s="10"/>
      <c r="DJ12496" s="20"/>
    </row>
    <row r="12497" spans="26:114" s="4" customFormat="1">
      <c r="Z12497" s="20"/>
      <c r="AK12497" s="20"/>
      <c r="AL12497" s="20"/>
      <c r="BS12497" s="10"/>
      <c r="DJ12497" s="20"/>
    </row>
    <row r="12498" spans="26:114" s="4" customFormat="1">
      <c r="Z12498" s="20"/>
      <c r="AK12498" s="20"/>
      <c r="BS12498" s="10"/>
    </row>
    <row r="12499" spans="26:114" s="4" customFormat="1">
      <c r="Z12499" s="20"/>
      <c r="AK12499" s="20"/>
      <c r="AL12499" s="20"/>
      <c r="BS12499" s="10"/>
    </row>
    <row r="12500" spans="26:114" s="4" customFormat="1">
      <c r="Z12500" s="20"/>
      <c r="AK12500" s="20"/>
      <c r="AL12500" s="20"/>
      <c r="BS12500" s="10"/>
      <c r="DJ12500" s="20"/>
    </row>
    <row r="12501" spans="26:114" s="4" customFormat="1">
      <c r="Z12501" s="20"/>
      <c r="AK12501" s="20"/>
      <c r="BS12501" s="10"/>
      <c r="DJ12501" s="20"/>
    </row>
    <row r="12502" spans="26:114" s="4" customFormat="1">
      <c r="Z12502" s="20"/>
      <c r="AK12502" s="20"/>
      <c r="AL12502" s="20"/>
      <c r="BS12502" s="10"/>
      <c r="DJ12502" s="20"/>
    </row>
    <row r="12503" spans="26:114" s="4" customFormat="1">
      <c r="Z12503" s="20"/>
      <c r="AK12503" s="20"/>
      <c r="AL12503" s="20"/>
      <c r="BS12503" s="10"/>
    </row>
    <row r="12504" spans="26:114" s="4" customFormat="1">
      <c r="Z12504" s="20"/>
      <c r="AK12504" s="20"/>
      <c r="BS12504" s="10"/>
      <c r="DJ12504" s="20"/>
    </row>
    <row r="12505" spans="26:114" s="4" customFormat="1">
      <c r="Z12505" s="20"/>
      <c r="AK12505" s="20"/>
      <c r="AL12505" s="20"/>
      <c r="BS12505" s="10"/>
      <c r="DJ12505" s="20"/>
    </row>
    <row r="12506" spans="26:114" s="4" customFormat="1">
      <c r="Z12506" s="20"/>
      <c r="AK12506" s="20"/>
      <c r="AL12506" s="20"/>
      <c r="BS12506" s="10"/>
    </row>
    <row r="12507" spans="26:114" s="4" customFormat="1">
      <c r="Z12507" s="20"/>
      <c r="AK12507" s="20"/>
      <c r="AL12507" s="20"/>
      <c r="BS12507" s="10"/>
    </row>
    <row r="12508" spans="26:114" s="4" customFormat="1">
      <c r="Z12508" s="20"/>
      <c r="AK12508" s="20"/>
      <c r="AL12508" s="20"/>
      <c r="BS12508" s="10"/>
    </row>
    <row r="12509" spans="26:114" s="4" customFormat="1">
      <c r="Z12509" s="20"/>
      <c r="AK12509" s="20"/>
      <c r="AL12509" s="20"/>
      <c r="BS12509" s="10"/>
    </row>
    <row r="12510" spans="26:114" s="4" customFormat="1">
      <c r="Z12510" s="20"/>
      <c r="AK12510" s="20"/>
      <c r="AL12510" s="20"/>
      <c r="BS12510" s="10"/>
    </row>
    <row r="12511" spans="26:114" s="4" customFormat="1">
      <c r="Z12511" s="20"/>
      <c r="AK12511" s="20"/>
      <c r="AL12511" s="20"/>
      <c r="BS12511" s="10"/>
    </row>
    <row r="12512" spans="26:114" s="4" customFormat="1">
      <c r="Z12512" s="20"/>
      <c r="AK12512" s="20"/>
      <c r="AL12512" s="20"/>
      <c r="BS12512" s="10"/>
    </row>
    <row r="12513" spans="26:114" s="4" customFormat="1">
      <c r="Z12513" s="20"/>
      <c r="AK12513" s="20"/>
      <c r="AL12513" s="20"/>
      <c r="BS12513" s="10"/>
    </row>
    <row r="12514" spans="26:114" s="4" customFormat="1">
      <c r="Z12514" s="20"/>
      <c r="AK12514" s="20"/>
      <c r="AL12514" s="20"/>
      <c r="BS12514" s="10"/>
    </row>
    <row r="12515" spans="26:114" s="4" customFormat="1">
      <c r="Z12515" s="20"/>
      <c r="AK12515" s="20"/>
      <c r="AL12515" s="20"/>
      <c r="BS12515" s="10"/>
    </row>
    <row r="12516" spans="26:114" s="4" customFormat="1">
      <c r="Z12516" s="20"/>
      <c r="AK12516" s="20"/>
      <c r="AL12516" s="20"/>
      <c r="BS12516" s="10"/>
      <c r="DJ12516" s="20"/>
    </row>
    <row r="12517" spans="26:114" s="4" customFormat="1">
      <c r="Z12517" s="20"/>
      <c r="AK12517" s="20"/>
      <c r="AL12517" s="20"/>
      <c r="BS12517" s="10"/>
      <c r="DJ12517" s="20"/>
    </row>
    <row r="12518" spans="26:114" s="4" customFormat="1">
      <c r="Z12518" s="20"/>
      <c r="AK12518" s="20"/>
      <c r="BS12518" s="10"/>
    </row>
    <row r="12519" spans="26:114" s="4" customFormat="1">
      <c r="Z12519" s="20"/>
      <c r="AK12519" s="20"/>
      <c r="AL12519" s="20"/>
      <c r="BS12519" s="10"/>
    </row>
    <row r="12520" spans="26:114" s="4" customFormat="1">
      <c r="Z12520" s="20"/>
      <c r="AK12520" s="20"/>
      <c r="AL12520" s="20"/>
      <c r="BS12520" s="10"/>
    </row>
    <row r="12521" spans="26:114" s="4" customFormat="1">
      <c r="Z12521" s="20"/>
      <c r="AK12521" s="20"/>
      <c r="AL12521" s="20"/>
      <c r="BS12521" s="10"/>
    </row>
    <row r="12522" spans="26:114" s="4" customFormat="1">
      <c r="Z12522" s="20"/>
      <c r="AK12522" s="20"/>
      <c r="AL12522" s="20"/>
      <c r="BS12522" s="10"/>
    </row>
    <row r="12523" spans="26:114" s="4" customFormat="1">
      <c r="Z12523" s="20"/>
      <c r="AK12523" s="20"/>
      <c r="AL12523" s="20"/>
      <c r="BS12523" s="10"/>
    </row>
    <row r="12524" spans="26:114" s="4" customFormat="1">
      <c r="Z12524" s="20"/>
      <c r="AK12524" s="20"/>
      <c r="AL12524" s="20"/>
      <c r="BS12524" s="10"/>
      <c r="DJ12524" s="20"/>
    </row>
    <row r="12525" spans="26:114" s="4" customFormat="1">
      <c r="Z12525" s="20"/>
      <c r="AK12525" s="20"/>
      <c r="AL12525" s="20"/>
      <c r="BS12525" s="10"/>
    </row>
    <row r="12526" spans="26:114" s="4" customFormat="1">
      <c r="Z12526" s="20"/>
      <c r="AK12526" s="20"/>
      <c r="AL12526" s="20"/>
      <c r="BS12526" s="10"/>
      <c r="DJ12526" s="20"/>
    </row>
    <row r="12527" spans="26:114" s="4" customFormat="1">
      <c r="Z12527" s="20"/>
      <c r="AK12527" s="20"/>
      <c r="AL12527" s="20"/>
      <c r="BS12527" s="10"/>
    </row>
    <row r="12528" spans="26:114" s="4" customFormat="1">
      <c r="Z12528" s="20"/>
      <c r="AK12528" s="20"/>
      <c r="AL12528" s="20"/>
      <c r="BS12528" s="10"/>
    </row>
    <row r="12529" spans="26:114" s="4" customFormat="1">
      <c r="Z12529" s="20"/>
      <c r="AK12529" s="20"/>
      <c r="AL12529" s="20"/>
      <c r="BS12529" s="10"/>
    </row>
    <row r="12530" spans="26:114" s="4" customFormat="1">
      <c r="Z12530" s="20"/>
      <c r="AK12530" s="20"/>
      <c r="AL12530" s="20"/>
      <c r="BS12530" s="10"/>
    </row>
    <row r="12531" spans="26:114" s="4" customFormat="1">
      <c r="Z12531" s="20"/>
      <c r="AK12531" s="20"/>
      <c r="AL12531" s="20"/>
      <c r="BS12531" s="10"/>
    </row>
    <row r="12532" spans="26:114" s="4" customFormat="1">
      <c r="Z12532" s="20"/>
      <c r="AK12532" s="20"/>
      <c r="BS12532" s="10"/>
    </row>
    <row r="12533" spans="26:114" s="4" customFormat="1">
      <c r="Z12533" s="20"/>
      <c r="AK12533" s="20"/>
      <c r="AL12533" s="20"/>
      <c r="BS12533" s="10"/>
      <c r="DJ12533" s="20"/>
    </row>
    <row r="12534" spans="26:114" s="4" customFormat="1">
      <c r="Z12534" s="20"/>
      <c r="AK12534" s="20"/>
      <c r="AL12534" s="20"/>
      <c r="BS12534" s="10"/>
      <c r="DJ12534" s="20"/>
    </row>
    <row r="12535" spans="26:114" s="4" customFormat="1">
      <c r="Z12535" s="20"/>
      <c r="AK12535" s="20"/>
      <c r="AL12535" s="20"/>
      <c r="BS12535" s="10"/>
    </row>
    <row r="12536" spans="26:114" s="4" customFormat="1">
      <c r="Z12536" s="20"/>
      <c r="AK12536" s="20"/>
      <c r="AL12536" s="20"/>
      <c r="BS12536" s="10"/>
    </row>
    <row r="12537" spans="26:114" s="4" customFormat="1">
      <c r="Z12537" s="20"/>
      <c r="AK12537" s="20"/>
      <c r="AL12537" s="20"/>
      <c r="BS12537" s="10"/>
    </row>
    <row r="12538" spans="26:114" s="4" customFormat="1">
      <c r="Z12538" s="20"/>
      <c r="AK12538" s="20"/>
      <c r="AL12538" s="20"/>
      <c r="BS12538" s="10"/>
      <c r="DJ12538" s="20"/>
    </row>
    <row r="12539" spans="26:114" s="4" customFormat="1">
      <c r="Z12539" s="20"/>
      <c r="AK12539" s="20"/>
      <c r="AL12539" s="20"/>
      <c r="BS12539" s="10"/>
    </row>
    <row r="12540" spans="26:114" s="4" customFormat="1">
      <c r="Z12540" s="20"/>
      <c r="AK12540" s="20"/>
      <c r="AL12540" s="20"/>
      <c r="BS12540" s="10"/>
    </row>
    <row r="12541" spans="26:114" s="4" customFormat="1">
      <c r="Z12541" s="20"/>
      <c r="AK12541" s="20"/>
      <c r="AL12541" s="20"/>
      <c r="BS12541" s="10"/>
    </row>
    <row r="12542" spans="26:114" s="4" customFormat="1">
      <c r="Z12542" s="20"/>
      <c r="AK12542" s="20"/>
      <c r="AL12542" s="20"/>
      <c r="BS12542" s="10"/>
      <c r="DJ12542" s="20"/>
    </row>
    <row r="12543" spans="26:114" s="4" customFormat="1">
      <c r="Z12543" s="20"/>
      <c r="AK12543" s="20"/>
      <c r="AL12543" s="20"/>
      <c r="BS12543" s="10"/>
    </row>
    <row r="12544" spans="26:114" s="4" customFormat="1">
      <c r="Z12544" s="20"/>
      <c r="AK12544" s="20"/>
      <c r="AL12544" s="20"/>
      <c r="BS12544" s="10"/>
    </row>
    <row r="12545" spans="26:114" s="4" customFormat="1">
      <c r="Z12545" s="20"/>
      <c r="AK12545" s="20"/>
      <c r="AL12545" s="20"/>
      <c r="BS12545" s="10"/>
    </row>
    <row r="12546" spans="26:114" s="4" customFormat="1">
      <c r="Z12546" s="20"/>
      <c r="AK12546" s="20"/>
      <c r="BS12546" s="10"/>
    </row>
    <row r="12547" spans="26:114" s="4" customFormat="1">
      <c r="Z12547" s="20"/>
      <c r="AK12547" s="20"/>
      <c r="AL12547" s="20"/>
      <c r="BS12547" s="10"/>
    </row>
    <row r="12548" spans="26:114" s="4" customFormat="1">
      <c r="Z12548" s="20"/>
      <c r="AK12548" s="20"/>
      <c r="AL12548" s="20"/>
      <c r="BS12548" s="10"/>
    </row>
    <row r="12549" spans="26:114" s="4" customFormat="1">
      <c r="Z12549" s="20"/>
      <c r="AK12549" s="20"/>
      <c r="AL12549" s="20"/>
      <c r="BS12549" s="10"/>
    </row>
    <row r="12550" spans="26:114" s="4" customFormat="1">
      <c r="Z12550" s="20"/>
      <c r="AK12550" s="20"/>
      <c r="BS12550" s="10"/>
      <c r="DJ12550" s="20"/>
    </row>
    <row r="12551" spans="26:114" s="4" customFormat="1">
      <c r="Z12551" s="20"/>
      <c r="AK12551" s="20"/>
      <c r="AL12551" s="20"/>
      <c r="BS12551" s="10"/>
      <c r="DJ12551" s="20"/>
    </row>
    <row r="12552" spans="26:114" s="4" customFormat="1">
      <c r="Z12552" s="20"/>
      <c r="AK12552" s="20"/>
      <c r="AL12552" s="20"/>
      <c r="BS12552" s="10"/>
    </row>
    <row r="12553" spans="26:114" s="4" customFormat="1">
      <c r="Z12553" s="20"/>
      <c r="AK12553" s="20"/>
      <c r="AL12553" s="20"/>
      <c r="BS12553" s="10"/>
      <c r="DJ12553" s="20"/>
    </row>
    <row r="12554" spans="26:114" s="4" customFormat="1">
      <c r="Z12554" s="20"/>
      <c r="AK12554" s="20"/>
      <c r="AL12554" s="20"/>
      <c r="BS12554" s="10"/>
    </row>
    <row r="12555" spans="26:114" s="4" customFormat="1">
      <c r="Z12555" s="20"/>
      <c r="AK12555" s="20"/>
      <c r="BS12555" s="10"/>
    </row>
    <row r="12556" spans="26:114" s="4" customFormat="1">
      <c r="Z12556" s="20"/>
      <c r="AK12556" s="20"/>
      <c r="BS12556" s="10"/>
    </row>
    <row r="12557" spans="26:114" s="4" customFormat="1">
      <c r="Z12557" s="20"/>
      <c r="AK12557" s="20"/>
      <c r="BS12557" s="10"/>
      <c r="DJ12557" s="20"/>
    </row>
    <row r="12558" spans="26:114" s="4" customFormat="1">
      <c r="Z12558" s="20"/>
      <c r="AK12558" s="20"/>
      <c r="AL12558" s="20"/>
      <c r="BS12558" s="10"/>
    </row>
    <row r="12559" spans="26:114" s="4" customFormat="1">
      <c r="Z12559" s="20"/>
      <c r="AK12559" s="20"/>
      <c r="AL12559" s="20"/>
      <c r="BS12559" s="10"/>
    </row>
    <row r="12560" spans="26:114" s="4" customFormat="1">
      <c r="Z12560" s="20"/>
      <c r="AK12560" s="20"/>
      <c r="AL12560" s="20"/>
      <c r="BS12560" s="10"/>
    </row>
    <row r="12561" spans="26:71" s="4" customFormat="1">
      <c r="Z12561" s="20"/>
      <c r="AK12561" s="20"/>
      <c r="BS12561" s="10"/>
    </row>
    <row r="12562" spans="26:71" s="4" customFormat="1">
      <c r="Z12562" s="20"/>
      <c r="AK12562" s="20"/>
      <c r="BS12562" s="10"/>
    </row>
    <row r="12563" spans="26:71" s="4" customFormat="1">
      <c r="Z12563" s="20"/>
      <c r="AK12563" s="20"/>
      <c r="BS12563" s="10"/>
    </row>
    <row r="12564" spans="26:71" s="4" customFormat="1">
      <c r="Z12564" s="20"/>
      <c r="AK12564" s="20"/>
      <c r="BS12564" s="10"/>
    </row>
    <row r="12565" spans="26:71" s="4" customFormat="1">
      <c r="Z12565" s="20"/>
      <c r="AK12565" s="20"/>
      <c r="BS12565" s="10"/>
    </row>
    <row r="12566" spans="26:71" s="4" customFormat="1">
      <c r="Z12566" s="20"/>
      <c r="AK12566" s="20"/>
      <c r="AL12566" s="20"/>
      <c r="BS12566" s="10"/>
    </row>
    <row r="12567" spans="26:71" s="4" customFormat="1">
      <c r="Z12567" s="20"/>
      <c r="AK12567" s="20"/>
      <c r="AL12567" s="20"/>
      <c r="BS12567" s="10"/>
    </row>
    <row r="12568" spans="26:71" s="4" customFormat="1">
      <c r="Z12568" s="20"/>
      <c r="AK12568" s="20"/>
      <c r="AL12568" s="20"/>
      <c r="BS12568" s="10"/>
    </row>
    <row r="12569" spans="26:71" s="4" customFormat="1">
      <c r="Z12569" s="20"/>
      <c r="AK12569" s="20"/>
      <c r="AL12569" s="20"/>
      <c r="BS12569" s="10"/>
    </row>
    <row r="12570" spans="26:71" s="4" customFormat="1">
      <c r="Z12570" s="20"/>
      <c r="AK12570" s="20"/>
      <c r="AL12570" s="20"/>
      <c r="BS12570" s="10"/>
    </row>
    <row r="12571" spans="26:71" s="4" customFormat="1">
      <c r="Z12571" s="20"/>
      <c r="AK12571" s="20"/>
      <c r="AL12571" s="20"/>
      <c r="BS12571" s="10"/>
    </row>
    <row r="12572" spans="26:71" s="4" customFormat="1">
      <c r="Z12572" s="20"/>
      <c r="AK12572" s="20"/>
      <c r="AL12572" s="20"/>
      <c r="BS12572" s="10"/>
    </row>
    <row r="12573" spans="26:71" s="4" customFormat="1">
      <c r="Z12573" s="20"/>
      <c r="AK12573" s="20"/>
      <c r="AL12573" s="20"/>
      <c r="BS12573" s="10"/>
    </row>
    <row r="12574" spans="26:71" s="4" customFormat="1">
      <c r="Z12574" s="20"/>
      <c r="AK12574" s="20"/>
      <c r="AL12574" s="20"/>
      <c r="BS12574" s="10"/>
    </row>
    <row r="12575" spans="26:71" s="4" customFormat="1">
      <c r="Z12575" s="20"/>
      <c r="AK12575" s="20"/>
      <c r="AL12575" s="20"/>
      <c r="BS12575" s="10"/>
    </row>
    <row r="12576" spans="26:71" s="4" customFormat="1">
      <c r="Z12576" s="20"/>
      <c r="AK12576" s="20"/>
      <c r="AL12576" s="20"/>
      <c r="BS12576" s="10"/>
    </row>
    <row r="12577" spans="26:71" s="4" customFormat="1">
      <c r="Z12577" s="20"/>
      <c r="AK12577" s="20"/>
      <c r="AL12577" s="20"/>
      <c r="BS12577" s="10"/>
    </row>
    <row r="12578" spans="26:71" s="4" customFormat="1">
      <c r="Z12578" s="20"/>
      <c r="AK12578" s="20"/>
      <c r="AL12578" s="20"/>
      <c r="BS12578" s="10"/>
    </row>
    <row r="12579" spans="26:71" s="4" customFormat="1">
      <c r="Z12579" s="20"/>
      <c r="AK12579" s="20"/>
      <c r="AL12579" s="20"/>
      <c r="BS12579" s="10"/>
    </row>
    <row r="12580" spans="26:71" s="4" customFormat="1">
      <c r="Z12580" s="20"/>
      <c r="AK12580" s="20"/>
      <c r="AL12580" s="20"/>
      <c r="BS12580" s="10"/>
    </row>
    <row r="12581" spans="26:71" s="4" customFormat="1">
      <c r="Z12581" s="20"/>
      <c r="AK12581" s="20"/>
      <c r="AL12581" s="20"/>
      <c r="BS12581" s="10"/>
    </row>
    <row r="12582" spans="26:71" s="4" customFormat="1">
      <c r="Z12582" s="20"/>
      <c r="AK12582" s="20"/>
      <c r="AL12582" s="20"/>
      <c r="BS12582" s="10"/>
    </row>
    <row r="12583" spans="26:71" s="4" customFormat="1">
      <c r="Z12583" s="20"/>
      <c r="AK12583" s="20"/>
      <c r="AL12583" s="20"/>
      <c r="BS12583" s="10"/>
    </row>
    <row r="12584" spans="26:71" s="4" customFormat="1">
      <c r="Z12584" s="20"/>
      <c r="AK12584" s="20"/>
      <c r="AL12584" s="20"/>
      <c r="BS12584" s="10"/>
    </row>
    <row r="12585" spans="26:71" s="4" customFormat="1">
      <c r="Z12585" s="20"/>
      <c r="AK12585" s="20"/>
      <c r="AL12585" s="20"/>
      <c r="BS12585" s="10"/>
    </row>
    <row r="12586" spans="26:71" s="4" customFormat="1">
      <c r="Z12586" s="20"/>
      <c r="AK12586" s="20"/>
      <c r="AL12586" s="20"/>
      <c r="BS12586" s="10"/>
    </row>
    <row r="12587" spans="26:71" s="4" customFormat="1">
      <c r="Z12587" s="20"/>
      <c r="AK12587" s="20"/>
      <c r="AL12587" s="20"/>
      <c r="BS12587" s="10"/>
    </row>
    <row r="12588" spans="26:71" s="4" customFormat="1">
      <c r="Z12588" s="20"/>
      <c r="AK12588" s="20"/>
      <c r="AL12588" s="20"/>
      <c r="BS12588" s="10"/>
    </row>
    <row r="12589" spans="26:71" s="4" customFormat="1">
      <c r="Z12589" s="20"/>
      <c r="AK12589" s="20"/>
      <c r="AL12589" s="20"/>
      <c r="BS12589" s="10"/>
    </row>
    <row r="12590" spans="26:71" s="4" customFormat="1">
      <c r="Z12590" s="20"/>
      <c r="AK12590" s="20"/>
      <c r="AL12590" s="20"/>
      <c r="BS12590" s="10"/>
    </row>
    <row r="12591" spans="26:71" s="4" customFormat="1">
      <c r="Z12591" s="20"/>
      <c r="AK12591" s="20"/>
      <c r="AL12591" s="20"/>
      <c r="BS12591" s="10"/>
    </row>
    <row r="12592" spans="26:71" s="4" customFormat="1">
      <c r="Z12592" s="20"/>
      <c r="AK12592" s="20"/>
      <c r="AL12592" s="20"/>
      <c r="BS12592" s="10"/>
    </row>
    <row r="12593" spans="26:71" s="4" customFormat="1">
      <c r="Z12593" s="20"/>
      <c r="AK12593" s="20"/>
      <c r="AL12593" s="20"/>
      <c r="BS12593" s="10"/>
    </row>
    <row r="12594" spans="26:71" s="4" customFormat="1">
      <c r="Z12594" s="20"/>
      <c r="AK12594" s="20"/>
      <c r="AL12594" s="20"/>
      <c r="BS12594" s="10"/>
    </row>
    <row r="12595" spans="26:71" s="4" customFormat="1">
      <c r="Z12595" s="20"/>
      <c r="AK12595" s="20"/>
      <c r="AL12595" s="20"/>
      <c r="BS12595" s="10"/>
    </row>
    <row r="12596" spans="26:71" s="4" customFormat="1">
      <c r="Z12596" s="20"/>
      <c r="AK12596" s="20"/>
      <c r="AL12596" s="20"/>
      <c r="BS12596" s="10"/>
    </row>
    <row r="12597" spans="26:71" s="4" customFormat="1">
      <c r="Z12597" s="20"/>
      <c r="AK12597" s="20"/>
      <c r="AL12597" s="20"/>
      <c r="BS12597" s="10"/>
    </row>
    <row r="12598" spans="26:71" s="4" customFormat="1">
      <c r="Z12598" s="20"/>
      <c r="AK12598" s="20"/>
      <c r="AL12598" s="20"/>
      <c r="BS12598" s="10"/>
    </row>
    <row r="12599" spans="26:71" s="4" customFormat="1">
      <c r="Z12599" s="20"/>
      <c r="AK12599" s="20"/>
      <c r="AL12599" s="20"/>
      <c r="BS12599" s="10"/>
    </row>
    <row r="12600" spans="26:71" s="4" customFormat="1">
      <c r="Z12600" s="20"/>
      <c r="AK12600" s="20"/>
      <c r="AL12600" s="20"/>
      <c r="BS12600" s="10"/>
    </row>
    <row r="12601" spans="26:71" s="4" customFormat="1">
      <c r="Z12601" s="20"/>
      <c r="AK12601" s="20"/>
      <c r="AL12601" s="20"/>
      <c r="BS12601" s="10"/>
    </row>
    <row r="12602" spans="26:71" s="4" customFormat="1">
      <c r="Z12602" s="20"/>
      <c r="AK12602" s="20"/>
      <c r="AL12602" s="20"/>
      <c r="BS12602" s="10"/>
    </row>
    <row r="12603" spans="26:71" s="4" customFormat="1">
      <c r="Z12603" s="20"/>
      <c r="AK12603" s="20"/>
      <c r="AL12603" s="20"/>
      <c r="BS12603" s="10"/>
    </row>
    <row r="12604" spans="26:71" s="4" customFormat="1">
      <c r="Z12604" s="20"/>
      <c r="AK12604" s="20"/>
      <c r="AL12604" s="20"/>
      <c r="BS12604" s="10"/>
    </row>
    <row r="12605" spans="26:71" s="4" customFormat="1">
      <c r="Z12605" s="20"/>
      <c r="AK12605" s="20"/>
      <c r="AL12605" s="20"/>
      <c r="BS12605" s="10"/>
    </row>
    <row r="12606" spans="26:71" s="4" customFormat="1">
      <c r="Z12606" s="20"/>
      <c r="AK12606" s="20"/>
      <c r="AL12606" s="20"/>
      <c r="BS12606" s="10"/>
    </row>
    <row r="12607" spans="26:71" s="4" customFormat="1">
      <c r="Z12607" s="20"/>
      <c r="AK12607" s="20"/>
      <c r="AL12607" s="20"/>
      <c r="BS12607" s="10"/>
    </row>
    <row r="12608" spans="26:71" s="4" customFormat="1">
      <c r="Z12608" s="20"/>
      <c r="AK12608" s="20"/>
      <c r="AL12608" s="20"/>
      <c r="BS12608" s="10"/>
    </row>
    <row r="12609" spans="26:71" s="4" customFormat="1">
      <c r="Z12609" s="20"/>
      <c r="AK12609" s="20"/>
      <c r="AL12609" s="20"/>
      <c r="BS12609" s="10"/>
    </row>
    <row r="12610" spans="26:71" s="4" customFormat="1">
      <c r="Z12610" s="20"/>
      <c r="AK12610" s="20"/>
      <c r="AL12610" s="20"/>
      <c r="BS12610" s="10"/>
    </row>
    <row r="12611" spans="26:71" s="4" customFormat="1">
      <c r="Z12611" s="20"/>
      <c r="AK12611" s="20"/>
      <c r="AL12611" s="20"/>
      <c r="BS12611" s="10"/>
    </row>
    <row r="12612" spans="26:71" s="4" customFormat="1">
      <c r="Z12612" s="20"/>
      <c r="AK12612" s="20"/>
      <c r="AL12612" s="20"/>
      <c r="BS12612" s="10"/>
    </row>
    <row r="12613" spans="26:71" s="4" customFormat="1">
      <c r="Z12613" s="20"/>
      <c r="AK12613" s="20"/>
      <c r="AL12613" s="20"/>
      <c r="BS12613" s="10"/>
    </row>
    <row r="12614" spans="26:71" s="4" customFormat="1">
      <c r="Z12614" s="20"/>
      <c r="AK12614" s="20"/>
      <c r="AL12614" s="20"/>
      <c r="BS12614" s="10"/>
    </row>
    <row r="12615" spans="26:71" s="4" customFormat="1">
      <c r="Z12615" s="20"/>
      <c r="AK12615" s="20"/>
      <c r="AL12615" s="20"/>
      <c r="BS12615" s="10"/>
    </row>
    <row r="12616" spans="26:71" s="4" customFormat="1">
      <c r="Z12616" s="20"/>
      <c r="AK12616" s="20"/>
      <c r="AL12616" s="20"/>
      <c r="BS12616" s="10"/>
    </row>
    <row r="12617" spans="26:71" s="4" customFormat="1">
      <c r="Z12617" s="20"/>
      <c r="AK12617" s="20"/>
      <c r="AL12617" s="20"/>
      <c r="BS12617" s="10"/>
    </row>
    <row r="12618" spans="26:71" s="4" customFormat="1">
      <c r="Z12618" s="20"/>
      <c r="AK12618" s="20"/>
      <c r="AL12618" s="20"/>
      <c r="BS12618" s="10"/>
    </row>
    <row r="12619" spans="26:71" s="4" customFormat="1">
      <c r="Z12619" s="20"/>
      <c r="AK12619" s="20"/>
      <c r="AL12619" s="20"/>
      <c r="BS12619" s="10"/>
    </row>
    <row r="12620" spans="26:71" s="4" customFormat="1">
      <c r="Z12620" s="20"/>
      <c r="AK12620" s="20"/>
      <c r="AL12620" s="20"/>
      <c r="BS12620" s="10"/>
    </row>
    <row r="12621" spans="26:71" s="4" customFormat="1">
      <c r="Z12621" s="20"/>
      <c r="AK12621" s="20"/>
      <c r="AL12621" s="20"/>
      <c r="BS12621" s="10"/>
    </row>
    <row r="12622" spans="26:71" s="4" customFormat="1">
      <c r="Z12622" s="20"/>
      <c r="AK12622" s="20"/>
      <c r="AL12622" s="20"/>
      <c r="BS12622" s="10"/>
    </row>
    <row r="12623" spans="26:71" s="4" customFormat="1">
      <c r="Z12623" s="20"/>
      <c r="AK12623" s="20"/>
      <c r="AL12623" s="20"/>
      <c r="BS12623" s="10"/>
    </row>
    <row r="12624" spans="26:71" s="4" customFormat="1">
      <c r="Z12624" s="20"/>
      <c r="AK12624" s="20"/>
      <c r="AL12624" s="20"/>
      <c r="BS12624" s="10"/>
    </row>
    <row r="12625" spans="26:71" s="4" customFormat="1">
      <c r="Z12625" s="20"/>
      <c r="AK12625" s="20"/>
      <c r="AL12625" s="20"/>
      <c r="BS12625" s="10"/>
    </row>
    <row r="12626" spans="26:71" s="4" customFormat="1">
      <c r="Z12626" s="20"/>
      <c r="AK12626" s="20"/>
      <c r="AL12626" s="20"/>
      <c r="BS12626" s="10"/>
    </row>
    <row r="12627" spans="26:71" s="4" customFormat="1">
      <c r="Z12627" s="20"/>
      <c r="AK12627" s="20"/>
      <c r="AL12627" s="20"/>
      <c r="BS12627" s="10"/>
    </row>
    <row r="12628" spans="26:71" s="4" customFormat="1">
      <c r="Z12628" s="20"/>
      <c r="AK12628" s="20"/>
      <c r="AL12628" s="20"/>
      <c r="BS12628" s="10"/>
    </row>
    <row r="12629" spans="26:71" s="4" customFormat="1">
      <c r="Z12629" s="20"/>
      <c r="AK12629" s="20"/>
      <c r="AL12629" s="20"/>
      <c r="BS12629" s="10"/>
    </row>
    <row r="12630" spans="26:71" s="4" customFormat="1">
      <c r="Z12630" s="20"/>
      <c r="AK12630" s="20"/>
      <c r="AL12630" s="20"/>
      <c r="BS12630" s="10"/>
    </row>
    <row r="12631" spans="26:71" s="4" customFormat="1">
      <c r="Z12631" s="20"/>
      <c r="AK12631" s="20"/>
      <c r="AL12631" s="20"/>
      <c r="BS12631" s="10"/>
    </row>
    <row r="12632" spans="26:71" s="4" customFormat="1">
      <c r="Z12632" s="20"/>
      <c r="AK12632" s="20"/>
      <c r="AL12632" s="20"/>
      <c r="BS12632" s="10"/>
    </row>
    <row r="12633" spans="26:71" s="4" customFormat="1">
      <c r="Z12633" s="20"/>
      <c r="AK12633" s="20"/>
      <c r="AL12633" s="20"/>
      <c r="BS12633" s="10"/>
    </row>
    <row r="12634" spans="26:71" s="4" customFormat="1">
      <c r="Z12634" s="20"/>
      <c r="AK12634" s="20"/>
      <c r="AL12634" s="20"/>
      <c r="BS12634" s="10"/>
    </row>
    <row r="12635" spans="26:71" s="4" customFormat="1">
      <c r="Z12635" s="20"/>
      <c r="AK12635" s="20"/>
      <c r="AL12635" s="20"/>
      <c r="BS12635" s="10"/>
    </row>
    <row r="12636" spans="26:71" s="4" customFormat="1">
      <c r="Z12636" s="20"/>
      <c r="AK12636" s="20"/>
      <c r="AL12636" s="20"/>
      <c r="BS12636" s="10"/>
    </row>
    <row r="12637" spans="26:71" s="4" customFormat="1">
      <c r="Z12637" s="20"/>
      <c r="AK12637" s="20"/>
      <c r="AL12637" s="20"/>
      <c r="BS12637" s="10"/>
    </row>
    <row r="12638" spans="26:71" s="4" customFormat="1">
      <c r="Z12638" s="20"/>
      <c r="AK12638" s="20"/>
      <c r="AL12638" s="20"/>
      <c r="BS12638" s="10"/>
    </row>
    <row r="12639" spans="26:71" s="4" customFormat="1">
      <c r="Z12639" s="20"/>
      <c r="AK12639" s="20"/>
      <c r="AL12639" s="20"/>
      <c r="BS12639" s="10"/>
    </row>
    <row r="12640" spans="26:71" s="4" customFormat="1">
      <c r="Z12640" s="20"/>
      <c r="AK12640" s="20"/>
      <c r="AL12640" s="20"/>
      <c r="BS12640" s="10"/>
    </row>
    <row r="12641" spans="26:71" s="4" customFormat="1">
      <c r="Z12641" s="20"/>
      <c r="AK12641" s="20"/>
      <c r="AL12641" s="20"/>
      <c r="BS12641" s="10"/>
    </row>
    <row r="12642" spans="26:71" s="4" customFormat="1">
      <c r="Z12642" s="20"/>
      <c r="AK12642" s="20"/>
      <c r="AL12642" s="20"/>
      <c r="BS12642" s="10"/>
    </row>
    <row r="12643" spans="26:71" s="4" customFormat="1">
      <c r="Z12643" s="20"/>
      <c r="AK12643" s="20"/>
      <c r="AL12643" s="20"/>
      <c r="BS12643" s="10"/>
    </row>
    <row r="12644" spans="26:71" s="4" customFormat="1">
      <c r="Z12644" s="20"/>
      <c r="AK12644" s="20"/>
      <c r="AL12644" s="20"/>
      <c r="BS12644" s="10"/>
    </row>
    <row r="12645" spans="26:71" s="4" customFormat="1">
      <c r="Z12645" s="20"/>
      <c r="AK12645" s="20"/>
      <c r="AL12645" s="20"/>
      <c r="BS12645" s="10"/>
    </row>
    <row r="12646" spans="26:71" s="4" customFormat="1">
      <c r="Z12646" s="20"/>
      <c r="AK12646" s="20"/>
      <c r="AL12646" s="20"/>
      <c r="BS12646" s="10"/>
    </row>
    <row r="12647" spans="26:71" s="4" customFormat="1">
      <c r="Z12647" s="20"/>
      <c r="AK12647" s="20"/>
      <c r="AL12647" s="20"/>
      <c r="BS12647" s="10"/>
    </row>
    <row r="12648" spans="26:71" s="4" customFormat="1">
      <c r="Z12648" s="20"/>
      <c r="AK12648" s="20"/>
      <c r="AL12648" s="20"/>
      <c r="BS12648" s="10"/>
    </row>
    <row r="12649" spans="26:71" s="4" customFormat="1">
      <c r="Z12649" s="20"/>
      <c r="AK12649" s="20"/>
      <c r="AL12649" s="20"/>
      <c r="BS12649" s="10"/>
    </row>
    <row r="12650" spans="26:71" s="4" customFormat="1">
      <c r="Z12650" s="20"/>
      <c r="AK12650" s="20"/>
      <c r="AL12650" s="20"/>
      <c r="BS12650" s="10"/>
    </row>
    <row r="12651" spans="26:71" s="4" customFormat="1">
      <c r="Z12651" s="20"/>
      <c r="AK12651" s="20"/>
      <c r="AL12651" s="20"/>
      <c r="BS12651" s="10"/>
    </row>
    <row r="12652" spans="26:71" s="4" customFormat="1">
      <c r="Z12652" s="20"/>
      <c r="AK12652" s="20"/>
      <c r="AL12652" s="20"/>
      <c r="BS12652" s="10"/>
    </row>
    <row r="12653" spans="26:71" s="4" customFormat="1">
      <c r="Z12653" s="20"/>
      <c r="AK12653" s="20"/>
      <c r="AL12653" s="20"/>
      <c r="BS12653" s="10"/>
    </row>
    <row r="12654" spans="26:71" s="4" customFormat="1">
      <c r="Z12654" s="20"/>
      <c r="AK12654" s="20"/>
      <c r="AL12654" s="20"/>
      <c r="BS12654" s="10"/>
    </row>
    <row r="12655" spans="26:71" s="4" customFormat="1">
      <c r="Z12655" s="20"/>
      <c r="AK12655" s="20"/>
      <c r="AL12655" s="20"/>
      <c r="BS12655" s="10"/>
    </row>
    <row r="12656" spans="26:71" s="4" customFormat="1">
      <c r="Z12656" s="20"/>
      <c r="AK12656" s="20"/>
      <c r="AL12656" s="20"/>
      <c r="BS12656" s="10"/>
    </row>
    <row r="12657" spans="26:71" s="4" customFormat="1">
      <c r="Z12657" s="20"/>
      <c r="AK12657" s="20"/>
      <c r="AL12657" s="20"/>
      <c r="BS12657" s="10"/>
    </row>
    <row r="12658" spans="26:71" s="4" customFormat="1">
      <c r="Z12658" s="20"/>
      <c r="AK12658" s="20"/>
      <c r="AL12658" s="20"/>
      <c r="BS12658" s="10"/>
    </row>
    <row r="12659" spans="26:71" s="4" customFormat="1">
      <c r="Z12659" s="20"/>
      <c r="AK12659" s="20"/>
      <c r="AL12659" s="20"/>
      <c r="BS12659" s="10"/>
    </row>
    <row r="12660" spans="26:71" s="4" customFormat="1">
      <c r="Z12660" s="20"/>
      <c r="AK12660" s="20"/>
      <c r="AL12660" s="20"/>
      <c r="BS12660" s="10"/>
    </row>
    <row r="12661" spans="26:71" s="4" customFormat="1">
      <c r="Z12661" s="20"/>
      <c r="AK12661" s="20"/>
      <c r="AL12661" s="20"/>
      <c r="BS12661" s="10"/>
    </row>
    <row r="12662" spans="26:71" s="4" customFormat="1">
      <c r="Z12662" s="20"/>
      <c r="AK12662" s="20"/>
      <c r="AL12662" s="20"/>
      <c r="BS12662" s="10"/>
    </row>
    <row r="12663" spans="26:71" s="4" customFormat="1">
      <c r="Z12663" s="20"/>
      <c r="AK12663" s="20"/>
      <c r="AL12663" s="20"/>
      <c r="BS12663" s="10"/>
    </row>
    <row r="12664" spans="26:71" s="4" customFormat="1">
      <c r="Z12664" s="20"/>
      <c r="AK12664" s="20"/>
      <c r="AL12664" s="20"/>
      <c r="BS12664" s="10"/>
    </row>
    <row r="12665" spans="26:71" s="4" customFormat="1">
      <c r="Z12665" s="20"/>
      <c r="AK12665" s="20"/>
      <c r="AL12665" s="20"/>
      <c r="BS12665" s="10"/>
    </row>
    <row r="12666" spans="26:71" s="4" customFormat="1">
      <c r="Z12666" s="20"/>
      <c r="AK12666" s="20"/>
      <c r="BS12666" s="10"/>
    </row>
    <row r="12667" spans="26:71" s="4" customFormat="1">
      <c r="Z12667" s="20"/>
      <c r="AK12667" s="20"/>
      <c r="AL12667" s="20"/>
      <c r="BS12667" s="10"/>
    </row>
    <row r="12668" spans="26:71" s="4" customFormat="1">
      <c r="Z12668" s="20"/>
      <c r="AK12668" s="20"/>
      <c r="AL12668" s="20"/>
      <c r="BS12668" s="10"/>
    </row>
    <row r="12669" spans="26:71" s="4" customFormat="1">
      <c r="Z12669" s="20"/>
      <c r="AK12669" s="20"/>
      <c r="AL12669" s="20"/>
      <c r="BS12669" s="10"/>
    </row>
    <row r="12670" spans="26:71" s="4" customFormat="1">
      <c r="Z12670" s="20"/>
      <c r="AK12670" s="20"/>
      <c r="AL12670" s="20"/>
      <c r="BS12670" s="10"/>
    </row>
    <row r="12671" spans="26:71" s="4" customFormat="1">
      <c r="Z12671" s="20"/>
      <c r="AK12671" s="20"/>
      <c r="AL12671" s="20"/>
      <c r="BS12671" s="10"/>
    </row>
    <row r="12672" spans="26:71" s="4" customFormat="1">
      <c r="Z12672" s="20"/>
      <c r="AK12672" s="20"/>
      <c r="AL12672" s="20"/>
      <c r="BS12672" s="10"/>
    </row>
    <row r="12673" spans="26:71" s="4" customFormat="1">
      <c r="Z12673" s="20"/>
      <c r="AK12673" s="20"/>
      <c r="BS12673" s="10"/>
    </row>
    <row r="12674" spans="26:71" s="4" customFormat="1">
      <c r="Z12674" s="20"/>
      <c r="AK12674" s="20"/>
      <c r="AL12674" s="20"/>
      <c r="BS12674" s="10"/>
    </row>
    <row r="12675" spans="26:71" s="4" customFormat="1">
      <c r="Z12675" s="20"/>
      <c r="AK12675" s="20"/>
      <c r="AL12675" s="20"/>
      <c r="BS12675" s="10"/>
    </row>
    <row r="12676" spans="26:71" s="4" customFormat="1">
      <c r="Z12676" s="20"/>
      <c r="AK12676" s="20"/>
      <c r="AL12676" s="20"/>
      <c r="BS12676" s="10"/>
    </row>
    <row r="12677" spans="26:71" s="4" customFormat="1">
      <c r="Z12677" s="20"/>
      <c r="AK12677" s="20"/>
      <c r="AL12677" s="20"/>
      <c r="BS12677" s="10"/>
    </row>
    <row r="12678" spans="26:71" s="4" customFormat="1">
      <c r="Z12678" s="20"/>
      <c r="AK12678" s="20"/>
      <c r="AL12678" s="20"/>
      <c r="BS12678" s="10"/>
    </row>
    <row r="12679" spans="26:71" s="4" customFormat="1">
      <c r="Z12679" s="20"/>
      <c r="AK12679" s="20"/>
      <c r="AL12679" s="20"/>
      <c r="BS12679" s="10"/>
    </row>
    <row r="12680" spans="26:71" s="4" customFormat="1">
      <c r="Z12680" s="20"/>
      <c r="AK12680" s="20"/>
      <c r="AL12680" s="20"/>
      <c r="BS12680" s="10"/>
    </row>
    <row r="12681" spans="26:71" s="4" customFormat="1">
      <c r="Z12681" s="20"/>
      <c r="AK12681" s="20"/>
      <c r="BS12681" s="10"/>
    </row>
    <row r="12682" spans="26:71" s="4" customFormat="1">
      <c r="Z12682" s="20"/>
      <c r="AK12682" s="20"/>
      <c r="BS12682" s="10"/>
    </row>
    <row r="12683" spans="26:71" s="4" customFormat="1">
      <c r="Z12683" s="20"/>
      <c r="AK12683" s="20"/>
      <c r="BS12683" s="10"/>
    </row>
    <row r="12684" spans="26:71" s="4" customFormat="1">
      <c r="Z12684" s="20"/>
      <c r="AK12684" s="20"/>
      <c r="BS12684" s="10"/>
    </row>
    <row r="12685" spans="26:71" s="4" customFormat="1">
      <c r="Z12685" s="20"/>
      <c r="AK12685" s="20"/>
      <c r="BS12685" s="10"/>
    </row>
    <row r="12686" spans="26:71" s="4" customFormat="1">
      <c r="Z12686" s="20"/>
      <c r="AK12686" s="20"/>
      <c r="BS12686" s="10"/>
    </row>
    <row r="12687" spans="26:71" s="4" customFormat="1">
      <c r="Z12687" s="20"/>
      <c r="AK12687" s="20"/>
      <c r="AL12687" s="20"/>
      <c r="BS12687" s="10"/>
    </row>
    <row r="12688" spans="26:71" s="4" customFormat="1">
      <c r="Z12688" s="20"/>
      <c r="AK12688" s="20"/>
      <c r="BS12688" s="10"/>
    </row>
    <row r="12689" spans="26:114" s="4" customFormat="1">
      <c r="Z12689" s="20"/>
      <c r="AK12689" s="20"/>
      <c r="BS12689" s="10"/>
    </row>
    <row r="12690" spans="26:114" s="4" customFormat="1">
      <c r="Z12690" s="20"/>
      <c r="AK12690" s="20"/>
      <c r="BS12690" s="10"/>
    </row>
    <row r="12691" spans="26:114" s="4" customFormat="1">
      <c r="Z12691" s="20"/>
      <c r="AK12691" s="20"/>
      <c r="BS12691" s="10"/>
    </row>
    <row r="12692" spans="26:114" s="4" customFormat="1">
      <c r="Z12692" s="20"/>
      <c r="AK12692" s="20"/>
      <c r="BS12692" s="10"/>
    </row>
    <row r="12693" spans="26:114" s="4" customFormat="1">
      <c r="Z12693" s="20"/>
      <c r="AK12693" s="20"/>
      <c r="AL12693" s="20"/>
      <c r="BS12693" s="10"/>
    </row>
    <row r="12694" spans="26:114" s="4" customFormat="1">
      <c r="Z12694" s="20"/>
      <c r="AK12694" s="20"/>
      <c r="AL12694" s="20"/>
      <c r="BS12694" s="10"/>
    </row>
    <row r="12695" spans="26:114" s="4" customFormat="1">
      <c r="Z12695" s="20"/>
      <c r="AK12695" s="20"/>
      <c r="AL12695" s="20"/>
      <c r="BS12695" s="10"/>
    </row>
    <row r="12696" spans="26:114" s="4" customFormat="1">
      <c r="Z12696" s="20"/>
      <c r="AK12696" s="20"/>
      <c r="AL12696" s="20"/>
      <c r="BS12696" s="10"/>
    </row>
    <row r="12697" spans="26:114" s="4" customFormat="1">
      <c r="Z12697" s="20"/>
      <c r="AK12697" s="20"/>
      <c r="AL12697" s="20"/>
      <c r="BS12697" s="10"/>
    </row>
    <row r="12698" spans="26:114" s="4" customFormat="1">
      <c r="Z12698" s="20"/>
      <c r="AK12698" s="20"/>
      <c r="AL12698" s="20"/>
      <c r="BS12698" s="10"/>
      <c r="DJ12698" s="20"/>
    </row>
    <row r="12699" spans="26:114" s="4" customFormat="1">
      <c r="Z12699" s="20"/>
      <c r="AK12699" s="20"/>
      <c r="AL12699" s="20"/>
      <c r="BS12699" s="10"/>
      <c r="DJ12699" s="20"/>
    </row>
    <row r="12700" spans="26:114" s="4" customFormat="1">
      <c r="Z12700" s="20"/>
      <c r="AK12700" s="20"/>
      <c r="AL12700" s="20"/>
      <c r="BS12700" s="10"/>
    </row>
    <row r="12701" spans="26:114" s="4" customFormat="1">
      <c r="Z12701" s="20"/>
      <c r="AK12701" s="20"/>
      <c r="AL12701" s="20"/>
      <c r="BS12701" s="10"/>
      <c r="DJ12701" s="20"/>
    </row>
    <row r="12702" spans="26:114" s="4" customFormat="1">
      <c r="Z12702" s="20"/>
      <c r="AK12702" s="20"/>
      <c r="AL12702" s="20"/>
      <c r="BS12702" s="10"/>
      <c r="DJ12702" s="20"/>
    </row>
    <row r="12703" spans="26:114" s="4" customFormat="1">
      <c r="Z12703" s="20"/>
      <c r="AK12703" s="20"/>
      <c r="AL12703" s="20"/>
      <c r="BS12703" s="10"/>
    </row>
    <row r="12704" spans="26:114" s="4" customFormat="1">
      <c r="Z12704" s="20"/>
      <c r="AK12704" s="20"/>
      <c r="AL12704" s="20"/>
      <c r="BS12704" s="10"/>
    </row>
    <row r="12705" spans="26:114" s="4" customFormat="1">
      <c r="Z12705" s="20"/>
      <c r="AK12705" s="20"/>
      <c r="AL12705" s="20"/>
      <c r="BS12705" s="10"/>
      <c r="DJ12705" s="20"/>
    </row>
    <row r="12706" spans="26:114" s="4" customFormat="1">
      <c r="Z12706" s="20"/>
      <c r="AK12706" s="20"/>
      <c r="BS12706" s="10"/>
    </row>
    <row r="12707" spans="26:114" s="4" customFormat="1">
      <c r="Z12707" s="20"/>
      <c r="AK12707" s="20"/>
      <c r="AL12707" s="20"/>
      <c r="BS12707" s="10"/>
    </row>
    <row r="12708" spans="26:114" s="4" customFormat="1">
      <c r="Z12708" s="20"/>
      <c r="AK12708" s="20"/>
      <c r="AL12708" s="20"/>
      <c r="BS12708" s="10"/>
    </row>
    <row r="12709" spans="26:114" s="4" customFormat="1">
      <c r="Z12709" s="20"/>
      <c r="AK12709" s="20"/>
      <c r="AL12709" s="20"/>
      <c r="BS12709" s="10"/>
    </row>
    <row r="12710" spans="26:114" s="4" customFormat="1">
      <c r="Z12710" s="20"/>
      <c r="AK12710" s="20"/>
      <c r="AL12710" s="20"/>
      <c r="BS12710" s="10"/>
      <c r="DJ12710" s="20"/>
    </row>
    <row r="12711" spans="26:114" s="4" customFormat="1">
      <c r="Z12711" s="20"/>
      <c r="AK12711" s="20"/>
      <c r="AL12711" s="20"/>
      <c r="BS12711" s="10"/>
      <c r="DJ12711" s="20"/>
    </row>
    <row r="12712" spans="26:114" s="4" customFormat="1">
      <c r="Z12712" s="20"/>
      <c r="AK12712" s="20"/>
      <c r="AL12712" s="20"/>
      <c r="BS12712" s="10"/>
      <c r="DJ12712" s="20"/>
    </row>
    <row r="12713" spans="26:114" s="4" customFormat="1">
      <c r="Z12713" s="20"/>
      <c r="AK12713" s="20"/>
      <c r="AL12713" s="20"/>
      <c r="BS12713" s="10"/>
      <c r="DJ12713" s="20"/>
    </row>
    <row r="12714" spans="26:114" s="4" customFormat="1">
      <c r="Z12714" s="20"/>
      <c r="AK12714" s="20"/>
      <c r="AL12714" s="20"/>
      <c r="BS12714" s="10"/>
    </row>
    <row r="12715" spans="26:114" s="4" customFormat="1">
      <c r="Z12715" s="20"/>
      <c r="AK12715" s="20"/>
      <c r="AL12715" s="20"/>
      <c r="BS12715" s="10"/>
    </row>
    <row r="12716" spans="26:114" s="4" customFormat="1">
      <c r="Z12716" s="20"/>
      <c r="AK12716" s="20"/>
      <c r="AL12716" s="20"/>
      <c r="BS12716" s="10"/>
    </row>
    <row r="12717" spans="26:114" s="4" customFormat="1">
      <c r="Z12717" s="20"/>
      <c r="AK12717" s="20"/>
      <c r="AL12717" s="20"/>
      <c r="BS12717" s="10"/>
    </row>
    <row r="12718" spans="26:114" s="4" customFormat="1">
      <c r="Z12718" s="20"/>
      <c r="AK12718" s="20"/>
      <c r="AL12718" s="20"/>
      <c r="BS12718" s="10"/>
    </row>
    <row r="12719" spans="26:114" s="4" customFormat="1">
      <c r="Z12719" s="20"/>
      <c r="AK12719" s="20"/>
      <c r="AL12719" s="20"/>
      <c r="BS12719" s="10"/>
      <c r="DJ12719" s="20"/>
    </row>
    <row r="12720" spans="26:114" s="4" customFormat="1">
      <c r="Z12720" s="20"/>
      <c r="AK12720" s="20"/>
      <c r="AL12720" s="20"/>
      <c r="BS12720" s="10"/>
    </row>
    <row r="12721" spans="26:114" s="4" customFormat="1">
      <c r="Z12721" s="20"/>
      <c r="AK12721" s="20"/>
      <c r="AL12721" s="20"/>
      <c r="BS12721" s="10"/>
    </row>
    <row r="12722" spans="26:114" s="4" customFormat="1">
      <c r="Z12722" s="20"/>
      <c r="AK12722" s="20"/>
      <c r="AL12722" s="20"/>
      <c r="BS12722" s="10"/>
      <c r="DJ12722" s="20"/>
    </row>
    <row r="12723" spans="26:114" s="4" customFormat="1">
      <c r="Z12723" s="20"/>
      <c r="AK12723" s="20"/>
      <c r="AL12723" s="20"/>
      <c r="BS12723" s="10"/>
    </row>
    <row r="12724" spans="26:114" s="4" customFormat="1">
      <c r="Z12724" s="20"/>
      <c r="AK12724" s="20"/>
      <c r="AL12724" s="20"/>
      <c r="BS12724" s="10"/>
    </row>
    <row r="12725" spans="26:114" s="4" customFormat="1">
      <c r="Z12725" s="20"/>
      <c r="AK12725" s="20"/>
      <c r="AL12725" s="20"/>
      <c r="BS12725" s="10"/>
    </row>
    <row r="12726" spans="26:114" s="4" customFormat="1">
      <c r="Z12726" s="20"/>
      <c r="AK12726" s="20"/>
      <c r="AL12726" s="20"/>
      <c r="BS12726" s="10"/>
    </row>
    <row r="12727" spans="26:114" s="4" customFormat="1">
      <c r="Z12727" s="20"/>
      <c r="AK12727" s="20"/>
      <c r="AL12727" s="20"/>
      <c r="BS12727" s="10"/>
    </row>
    <row r="12728" spans="26:114" s="4" customFormat="1">
      <c r="Z12728" s="20"/>
      <c r="AK12728" s="20"/>
      <c r="AL12728" s="20"/>
      <c r="BS12728" s="10"/>
      <c r="DJ12728" s="20"/>
    </row>
    <row r="12729" spans="26:114" s="4" customFormat="1">
      <c r="Z12729" s="20"/>
      <c r="AK12729" s="20"/>
      <c r="AL12729" s="20"/>
      <c r="BS12729" s="10"/>
    </row>
    <row r="12730" spans="26:114" s="4" customFormat="1">
      <c r="Z12730" s="20"/>
      <c r="AK12730" s="20"/>
      <c r="AL12730" s="20"/>
      <c r="BS12730" s="10"/>
    </row>
    <row r="12731" spans="26:114" s="4" customFormat="1">
      <c r="Z12731" s="20"/>
      <c r="AK12731" s="20"/>
      <c r="AL12731" s="20"/>
      <c r="BS12731" s="10"/>
    </row>
    <row r="12732" spans="26:114" s="4" customFormat="1">
      <c r="Z12732" s="20"/>
      <c r="AK12732" s="20"/>
      <c r="AL12732" s="20"/>
      <c r="BS12732" s="10"/>
    </row>
    <row r="12733" spans="26:114" s="4" customFormat="1">
      <c r="Z12733" s="20"/>
      <c r="AK12733" s="20"/>
      <c r="AL12733" s="20"/>
      <c r="BS12733" s="10"/>
      <c r="DJ12733" s="20"/>
    </row>
    <row r="12734" spans="26:114" s="4" customFormat="1">
      <c r="Z12734" s="20"/>
      <c r="AK12734" s="20"/>
      <c r="BS12734" s="10"/>
      <c r="DJ12734" s="20"/>
    </row>
    <row r="12735" spans="26:114" s="4" customFormat="1">
      <c r="Z12735" s="20"/>
      <c r="AK12735" s="20"/>
      <c r="AL12735" s="20"/>
      <c r="BS12735" s="10"/>
    </row>
    <row r="12736" spans="26:114" s="4" customFormat="1">
      <c r="Z12736" s="20"/>
      <c r="AK12736" s="20"/>
      <c r="AL12736" s="20"/>
      <c r="BS12736" s="10"/>
    </row>
    <row r="12737" spans="26:114" s="4" customFormat="1">
      <c r="Z12737" s="20"/>
      <c r="AK12737" s="20"/>
      <c r="AL12737" s="20"/>
      <c r="BS12737" s="10"/>
      <c r="DJ12737" s="20"/>
    </row>
    <row r="12738" spans="26:114" s="4" customFormat="1">
      <c r="Z12738" s="20"/>
      <c r="AK12738" s="20"/>
      <c r="AL12738" s="20"/>
      <c r="BS12738" s="10"/>
    </row>
    <row r="12739" spans="26:114" s="4" customFormat="1">
      <c r="Z12739" s="20"/>
      <c r="AK12739" s="20"/>
      <c r="AL12739" s="20"/>
      <c r="BS12739" s="10"/>
    </row>
    <row r="12740" spans="26:114" s="4" customFormat="1">
      <c r="Z12740" s="20"/>
      <c r="AK12740" s="20"/>
      <c r="AL12740" s="20"/>
      <c r="BS12740" s="10"/>
    </row>
    <row r="12741" spans="26:114" s="4" customFormat="1">
      <c r="Z12741" s="20"/>
      <c r="AK12741" s="20"/>
      <c r="AL12741" s="20"/>
      <c r="BS12741" s="10"/>
    </row>
    <row r="12742" spans="26:114" s="4" customFormat="1">
      <c r="Z12742" s="20"/>
      <c r="AK12742" s="20"/>
      <c r="AL12742" s="20"/>
      <c r="BS12742" s="10"/>
    </row>
    <row r="12743" spans="26:114" s="4" customFormat="1">
      <c r="Z12743" s="20"/>
      <c r="AK12743" s="20"/>
      <c r="AL12743" s="20"/>
      <c r="BS12743" s="10"/>
      <c r="DJ12743" s="20"/>
    </row>
    <row r="12744" spans="26:114" s="4" customFormat="1">
      <c r="Z12744" s="20"/>
      <c r="AK12744" s="20"/>
      <c r="AL12744" s="20"/>
      <c r="BS12744" s="10"/>
    </row>
    <row r="12745" spans="26:114" s="4" customFormat="1">
      <c r="Z12745" s="20"/>
      <c r="AK12745" s="20"/>
      <c r="AL12745" s="20"/>
      <c r="BS12745" s="10"/>
    </row>
    <row r="12746" spans="26:114" s="4" customFormat="1">
      <c r="Z12746" s="20"/>
      <c r="AK12746" s="20"/>
      <c r="AL12746" s="20"/>
      <c r="BS12746" s="10"/>
    </row>
    <row r="12747" spans="26:114" s="4" customFormat="1">
      <c r="Z12747" s="20"/>
      <c r="AK12747" s="20"/>
      <c r="AL12747" s="20"/>
      <c r="BS12747" s="10"/>
    </row>
    <row r="12748" spans="26:114" s="4" customFormat="1">
      <c r="Z12748" s="20"/>
      <c r="AK12748" s="20"/>
      <c r="AL12748" s="20"/>
      <c r="BS12748" s="10"/>
    </row>
    <row r="12749" spans="26:114" s="4" customFormat="1">
      <c r="Z12749" s="20"/>
      <c r="AK12749" s="20"/>
      <c r="BS12749" s="10"/>
    </row>
    <row r="12750" spans="26:114" s="4" customFormat="1">
      <c r="Z12750" s="20"/>
      <c r="AK12750" s="20"/>
      <c r="AL12750" s="20"/>
      <c r="BS12750" s="10"/>
    </row>
    <row r="12751" spans="26:114" s="4" customFormat="1">
      <c r="Z12751" s="20"/>
      <c r="AK12751" s="20"/>
      <c r="AL12751" s="20"/>
      <c r="BS12751" s="10"/>
    </row>
    <row r="12752" spans="26:114" s="4" customFormat="1">
      <c r="Z12752" s="20"/>
      <c r="AK12752" s="20"/>
      <c r="BS12752" s="10"/>
    </row>
    <row r="12753" spans="26:114" s="4" customFormat="1">
      <c r="Z12753" s="20"/>
      <c r="AK12753" s="20"/>
      <c r="BS12753" s="10"/>
      <c r="DJ12753" s="20"/>
    </row>
    <row r="12754" spans="26:114" s="4" customFormat="1">
      <c r="Z12754" s="20"/>
      <c r="AK12754" s="20"/>
      <c r="AL12754" s="20"/>
      <c r="BS12754" s="10"/>
    </row>
    <row r="12755" spans="26:114" s="4" customFormat="1">
      <c r="Z12755" s="20"/>
      <c r="AK12755" s="20"/>
      <c r="AL12755" s="20"/>
      <c r="BS12755" s="10"/>
    </row>
    <row r="12756" spans="26:114" s="4" customFormat="1">
      <c r="Z12756" s="20"/>
      <c r="AK12756" s="20"/>
      <c r="AL12756" s="20"/>
      <c r="BS12756" s="10"/>
    </row>
    <row r="12757" spans="26:114" s="4" customFormat="1">
      <c r="Z12757" s="20"/>
      <c r="AK12757" s="20"/>
      <c r="AL12757" s="20"/>
      <c r="BS12757" s="10"/>
    </row>
    <row r="12758" spans="26:114" s="4" customFormat="1">
      <c r="Z12758" s="20"/>
      <c r="AK12758" s="20"/>
      <c r="BS12758" s="10"/>
    </row>
    <row r="12759" spans="26:114" s="4" customFormat="1">
      <c r="Z12759" s="20"/>
      <c r="AK12759" s="20"/>
      <c r="BS12759" s="10"/>
    </row>
    <row r="12760" spans="26:114" s="4" customFormat="1">
      <c r="Z12760" s="20"/>
      <c r="AK12760" s="20"/>
      <c r="BS12760" s="10"/>
    </row>
    <row r="12761" spans="26:114" s="4" customFormat="1">
      <c r="Z12761" s="20"/>
      <c r="AK12761" s="20"/>
      <c r="AL12761" s="20"/>
      <c r="BS12761" s="10"/>
    </row>
    <row r="12762" spans="26:114" s="4" customFormat="1">
      <c r="Z12762" s="20"/>
      <c r="AK12762" s="20"/>
      <c r="AL12762" s="20"/>
      <c r="BS12762" s="10"/>
    </row>
    <row r="12763" spans="26:114" s="4" customFormat="1">
      <c r="Z12763" s="20"/>
      <c r="AK12763" s="20"/>
      <c r="BS12763" s="10"/>
    </row>
    <row r="12764" spans="26:114" s="4" customFormat="1">
      <c r="Z12764" s="20"/>
      <c r="AK12764" s="20"/>
      <c r="BS12764" s="10"/>
    </row>
    <row r="12765" spans="26:114" s="4" customFormat="1">
      <c r="Z12765" s="20"/>
      <c r="AK12765" s="20"/>
      <c r="BS12765" s="10"/>
    </row>
    <row r="12766" spans="26:114" s="4" customFormat="1">
      <c r="Z12766" s="20"/>
      <c r="AK12766" s="20"/>
      <c r="AL12766" s="20"/>
      <c r="BS12766" s="10"/>
    </row>
    <row r="12767" spans="26:114" s="4" customFormat="1">
      <c r="Z12767" s="20"/>
      <c r="AK12767" s="20"/>
      <c r="AL12767" s="20"/>
      <c r="BS12767" s="10"/>
    </row>
    <row r="12768" spans="26:114" s="4" customFormat="1">
      <c r="Z12768" s="20"/>
      <c r="AK12768" s="20"/>
      <c r="AL12768" s="20"/>
      <c r="BS12768" s="10"/>
    </row>
    <row r="12769" spans="26:71" s="4" customFormat="1">
      <c r="Z12769" s="20"/>
      <c r="AK12769" s="20"/>
      <c r="BS12769" s="10"/>
    </row>
    <row r="12770" spans="26:71" s="4" customFormat="1">
      <c r="Z12770" s="20"/>
      <c r="AK12770" s="20"/>
      <c r="AL12770" s="20"/>
      <c r="BS12770" s="10"/>
    </row>
    <row r="12771" spans="26:71" s="4" customFormat="1">
      <c r="Z12771" s="20"/>
      <c r="AK12771" s="20"/>
      <c r="BS12771" s="10"/>
    </row>
    <row r="12772" spans="26:71" s="4" customFormat="1">
      <c r="Z12772" s="20"/>
      <c r="AK12772" s="20"/>
      <c r="AL12772" s="20"/>
      <c r="BS12772" s="10"/>
    </row>
    <row r="12773" spans="26:71" s="4" customFormat="1">
      <c r="Z12773" s="20"/>
      <c r="AK12773" s="20"/>
      <c r="BS12773" s="10"/>
    </row>
    <row r="12774" spans="26:71" s="4" customFormat="1">
      <c r="Z12774" s="20"/>
      <c r="AK12774" s="20"/>
      <c r="BS12774" s="10"/>
    </row>
    <row r="12775" spans="26:71" s="4" customFormat="1">
      <c r="Z12775" s="20"/>
      <c r="AK12775" s="20"/>
      <c r="BS12775" s="10"/>
    </row>
    <row r="12776" spans="26:71" s="4" customFormat="1">
      <c r="Z12776" s="20"/>
      <c r="AK12776" s="20"/>
      <c r="AL12776" s="20"/>
      <c r="BS12776" s="10"/>
    </row>
    <row r="12777" spans="26:71" s="4" customFormat="1">
      <c r="Z12777" s="20"/>
      <c r="AK12777" s="20"/>
      <c r="BS12777" s="10"/>
    </row>
    <row r="12778" spans="26:71" s="4" customFormat="1">
      <c r="Z12778" s="20"/>
      <c r="AK12778" s="20"/>
      <c r="AL12778" s="20"/>
      <c r="BS12778" s="10"/>
    </row>
    <row r="12779" spans="26:71" s="4" customFormat="1">
      <c r="Z12779" s="20"/>
      <c r="AK12779" s="20"/>
      <c r="AL12779" s="20"/>
      <c r="BS12779" s="10"/>
    </row>
    <row r="12780" spans="26:71" s="4" customFormat="1">
      <c r="Z12780" s="20"/>
      <c r="AK12780" s="20"/>
      <c r="BS12780" s="10"/>
    </row>
    <row r="12781" spans="26:71" s="4" customFormat="1">
      <c r="Z12781" s="20"/>
      <c r="AK12781" s="20"/>
      <c r="BS12781" s="10"/>
    </row>
    <row r="12782" spans="26:71" s="4" customFormat="1">
      <c r="Z12782" s="20"/>
      <c r="AK12782" s="20"/>
      <c r="AL12782" s="20"/>
      <c r="BS12782" s="10"/>
    </row>
    <row r="12783" spans="26:71" s="4" customFormat="1">
      <c r="Z12783" s="20"/>
      <c r="AK12783" s="20"/>
      <c r="AL12783" s="20"/>
      <c r="BS12783" s="10"/>
    </row>
    <row r="12784" spans="26:71" s="4" customFormat="1">
      <c r="Z12784" s="20"/>
      <c r="AK12784" s="20"/>
      <c r="BS12784" s="10"/>
    </row>
    <row r="12785" spans="26:71" s="4" customFormat="1">
      <c r="Z12785" s="20"/>
      <c r="AK12785" s="20"/>
      <c r="BS12785" s="10"/>
    </row>
    <row r="12786" spans="26:71" s="4" customFormat="1">
      <c r="Z12786" s="20"/>
      <c r="AK12786" s="20"/>
      <c r="AL12786" s="20"/>
      <c r="BS12786" s="10"/>
    </row>
    <row r="12787" spans="26:71" s="4" customFormat="1">
      <c r="Z12787" s="20"/>
      <c r="AK12787" s="20"/>
      <c r="AL12787" s="20"/>
      <c r="BS12787" s="10"/>
    </row>
    <row r="12788" spans="26:71" s="4" customFormat="1">
      <c r="Z12788" s="20"/>
      <c r="AK12788" s="20"/>
      <c r="BS12788" s="10"/>
    </row>
    <row r="12789" spans="26:71" s="4" customFormat="1">
      <c r="Z12789" s="20"/>
      <c r="AK12789" s="20"/>
      <c r="AL12789" s="20"/>
      <c r="BS12789" s="10"/>
    </row>
    <row r="12790" spans="26:71" s="4" customFormat="1">
      <c r="Z12790" s="20"/>
      <c r="AK12790" s="20"/>
      <c r="AL12790" s="20"/>
      <c r="BS12790" s="10"/>
    </row>
    <row r="12791" spans="26:71" s="4" customFormat="1">
      <c r="Z12791" s="20"/>
      <c r="AK12791" s="20"/>
      <c r="AL12791" s="20"/>
      <c r="BS12791" s="10"/>
    </row>
    <row r="12792" spans="26:71" s="4" customFormat="1">
      <c r="Z12792" s="20"/>
      <c r="AK12792" s="20"/>
      <c r="BS12792" s="10"/>
    </row>
    <row r="12793" spans="26:71" s="4" customFormat="1">
      <c r="Z12793" s="20"/>
      <c r="AK12793" s="20"/>
      <c r="AL12793" s="20"/>
      <c r="BS12793" s="10"/>
    </row>
    <row r="12794" spans="26:71" s="4" customFormat="1">
      <c r="Z12794" s="20"/>
      <c r="AK12794" s="20"/>
      <c r="BS12794" s="10"/>
    </row>
    <row r="12795" spans="26:71" s="4" customFormat="1">
      <c r="Z12795" s="20"/>
      <c r="AK12795" s="20"/>
      <c r="BS12795" s="10"/>
    </row>
    <row r="12796" spans="26:71" s="4" customFormat="1">
      <c r="Z12796" s="20"/>
      <c r="AK12796" s="20"/>
      <c r="AL12796" s="20"/>
      <c r="BS12796" s="10"/>
    </row>
    <row r="12797" spans="26:71" s="4" customFormat="1">
      <c r="Z12797" s="20"/>
      <c r="AK12797" s="20"/>
      <c r="BS12797" s="10"/>
    </row>
    <row r="12798" spans="26:71" s="4" customFormat="1">
      <c r="Z12798" s="20"/>
      <c r="AK12798" s="20"/>
      <c r="BS12798" s="10"/>
    </row>
    <row r="12799" spans="26:71" s="4" customFormat="1">
      <c r="Z12799" s="20"/>
      <c r="AK12799" s="20"/>
      <c r="AL12799" s="20"/>
      <c r="BS12799" s="10"/>
    </row>
    <row r="12800" spans="26:71" s="4" customFormat="1">
      <c r="Z12800" s="20"/>
      <c r="AK12800" s="20"/>
      <c r="BS12800" s="10"/>
    </row>
    <row r="12801" spans="26:71" s="4" customFormat="1">
      <c r="Z12801" s="20"/>
      <c r="AK12801" s="20"/>
      <c r="AL12801" s="20"/>
      <c r="BS12801" s="10"/>
    </row>
    <row r="12802" spans="26:71" s="4" customFormat="1">
      <c r="Z12802" s="20"/>
      <c r="AK12802" s="20"/>
      <c r="AL12802" s="20"/>
      <c r="BS12802" s="10"/>
    </row>
    <row r="12803" spans="26:71" s="4" customFormat="1">
      <c r="Z12803" s="20"/>
      <c r="AK12803" s="20"/>
      <c r="AL12803" s="20"/>
      <c r="BS12803" s="10"/>
    </row>
    <row r="12804" spans="26:71" s="4" customFormat="1">
      <c r="Z12804" s="20"/>
      <c r="AK12804" s="20"/>
      <c r="AL12804" s="20"/>
      <c r="BS12804" s="10"/>
    </row>
    <row r="12805" spans="26:71" s="4" customFormat="1">
      <c r="Z12805" s="20"/>
      <c r="AK12805" s="20"/>
      <c r="AL12805" s="20"/>
      <c r="BS12805" s="10"/>
    </row>
    <row r="12806" spans="26:71" s="4" customFormat="1">
      <c r="Z12806" s="20"/>
      <c r="AK12806" s="20"/>
      <c r="AL12806" s="20"/>
      <c r="BS12806" s="10"/>
    </row>
    <row r="12807" spans="26:71" s="4" customFormat="1">
      <c r="Z12807" s="20"/>
      <c r="AK12807" s="20"/>
      <c r="BS12807" s="10"/>
    </row>
    <row r="12808" spans="26:71" s="4" customFormat="1">
      <c r="Z12808" s="20"/>
      <c r="AK12808" s="20"/>
      <c r="BS12808" s="10"/>
    </row>
    <row r="12809" spans="26:71" s="4" customFormat="1">
      <c r="Z12809" s="20"/>
      <c r="AK12809" s="20"/>
      <c r="AL12809" s="20"/>
      <c r="BS12809" s="10"/>
    </row>
    <row r="12810" spans="26:71" s="4" customFormat="1">
      <c r="Z12810" s="20"/>
      <c r="AK12810" s="20"/>
      <c r="AL12810" s="20"/>
      <c r="BS12810" s="10"/>
    </row>
    <row r="12811" spans="26:71" s="4" customFormat="1">
      <c r="Z12811" s="20"/>
      <c r="AK12811" s="20"/>
      <c r="AL12811" s="20"/>
      <c r="BS12811" s="10"/>
    </row>
    <row r="12812" spans="26:71" s="4" customFormat="1">
      <c r="Z12812" s="20"/>
      <c r="AK12812" s="20"/>
      <c r="AL12812" s="20"/>
      <c r="BS12812" s="10"/>
    </row>
    <row r="12813" spans="26:71" s="4" customFormat="1">
      <c r="Z12813" s="20"/>
      <c r="AK12813" s="20"/>
      <c r="BS12813" s="10"/>
    </row>
    <row r="12814" spans="26:71" s="4" customFormat="1">
      <c r="Z12814" s="20"/>
      <c r="AK12814" s="20"/>
      <c r="BS12814" s="10"/>
    </row>
    <row r="12815" spans="26:71" s="4" customFormat="1">
      <c r="Z12815" s="20"/>
      <c r="AK12815" s="20"/>
      <c r="BS12815" s="10"/>
    </row>
    <row r="12816" spans="26:71" s="4" customFormat="1">
      <c r="Z12816" s="20"/>
      <c r="AK12816" s="20"/>
      <c r="AL12816" s="20"/>
      <c r="BS12816" s="10"/>
    </row>
    <row r="12817" spans="26:71" s="4" customFormat="1">
      <c r="Z12817" s="20"/>
      <c r="AK12817" s="20"/>
      <c r="AL12817" s="20"/>
      <c r="BS12817" s="10"/>
    </row>
    <row r="12818" spans="26:71" s="4" customFormat="1">
      <c r="Z12818" s="20"/>
      <c r="AK12818" s="20"/>
      <c r="AL12818" s="20"/>
      <c r="BS12818" s="10"/>
    </row>
    <row r="12819" spans="26:71" s="4" customFormat="1">
      <c r="Z12819" s="20"/>
      <c r="AK12819" s="20"/>
      <c r="AL12819" s="20"/>
      <c r="BS12819" s="10"/>
    </row>
    <row r="12820" spans="26:71" s="4" customFormat="1">
      <c r="Z12820" s="20"/>
      <c r="AK12820" s="20"/>
      <c r="AL12820" s="20"/>
      <c r="BS12820" s="10"/>
    </row>
    <row r="12821" spans="26:71" s="4" customFormat="1">
      <c r="Z12821" s="20"/>
      <c r="AK12821" s="20"/>
      <c r="BS12821" s="10"/>
    </row>
    <row r="12822" spans="26:71" s="4" customFormat="1">
      <c r="Z12822" s="20"/>
      <c r="AK12822" s="20"/>
      <c r="BS12822" s="10"/>
    </row>
    <row r="12823" spans="26:71" s="4" customFormat="1">
      <c r="Z12823" s="20"/>
      <c r="AK12823" s="20"/>
      <c r="AL12823" s="20"/>
      <c r="BS12823" s="10"/>
    </row>
    <row r="12824" spans="26:71" s="4" customFormat="1">
      <c r="Z12824" s="20"/>
      <c r="AK12824" s="20"/>
      <c r="AL12824" s="20"/>
      <c r="BS12824" s="10"/>
    </row>
    <row r="12825" spans="26:71" s="4" customFormat="1">
      <c r="Z12825" s="20"/>
      <c r="AK12825" s="20"/>
      <c r="AL12825" s="20"/>
      <c r="BS12825" s="10"/>
    </row>
    <row r="12826" spans="26:71" s="4" customFormat="1">
      <c r="Z12826" s="20"/>
      <c r="AK12826" s="20"/>
      <c r="AL12826" s="20"/>
      <c r="BS12826" s="10"/>
    </row>
    <row r="12827" spans="26:71" s="4" customFormat="1">
      <c r="Z12827" s="20"/>
      <c r="AK12827" s="20"/>
      <c r="BS12827" s="10"/>
    </row>
    <row r="12828" spans="26:71" s="4" customFormat="1">
      <c r="Z12828" s="20"/>
      <c r="AK12828" s="20"/>
      <c r="BS12828" s="10"/>
    </row>
    <row r="12829" spans="26:71" s="4" customFormat="1">
      <c r="Z12829" s="20"/>
      <c r="AK12829" s="20"/>
      <c r="BS12829" s="10"/>
    </row>
    <row r="12830" spans="26:71" s="4" customFormat="1">
      <c r="Z12830" s="20"/>
      <c r="AK12830" s="20"/>
      <c r="AL12830" s="20"/>
      <c r="BS12830" s="10"/>
    </row>
    <row r="12831" spans="26:71" s="4" customFormat="1">
      <c r="Z12831" s="20"/>
      <c r="AK12831" s="20"/>
      <c r="AL12831" s="20"/>
      <c r="BS12831" s="10"/>
    </row>
    <row r="12832" spans="26:71" s="4" customFormat="1">
      <c r="Z12832" s="20"/>
      <c r="AK12832" s="20"/>
      <c r="AL12832" s="20"/>
      <c r="BS12832" s="10"/>
    </row>
    <row r="12833" spans="26:71" s="4" customFormat="1">
      <c r="Z12833" s="20"/>
      <c r="AK12833" s="20"/>
      <c r="BS12833" s="10"/>
    </row>
    <row r="12834" spans="26:71" s="4" customFormat="1">
      <c r="Z12834" s="20"/>
      <c r="AK12834" s="20"/>
      <c r="BS12834" s="10"/>
    </row>
    <row r="12835" spans="26:71" s="4" customFormat="1">
      <c r="Z12835" s="20"/>
      <c r="AK12835" s="20"/>
      <c r="BS12835" s="10"/>
    </row>
    <row r="12836" spans="26:71" s="4" customFormat="1">
      <c r="Z12836" s="20"/>
      <c r="AK12836" s="20"/>
      <c r="AL12836" s="20"/>
      <c r="BS12836" s="10"/>
    </row>
    <row r="12837" spans="26:71" s="4" customFormat="1">
      <c r="Z12837" s="20"/>
      <c r="AK12837" s="20"/>
      <c r="AL12837" s="20"/>
      <c r="BS12837" s="10"/>
    </row>
    <row r="12838" spans="26:71" s="4" customFormat="1">
      <c r="Z12838" s="20"/>
      <c r="AK12838" s="20"/>
      <c r="AL12838" s="20"/>
      <c r="BS12838" s="10"/>
    </row>
    <row r="12839" spans="26:71" s="4" customFormat="1">
      <c r="Z12839" s="20"/>
      <c r="AK12839" s="20"/>
      <c r="AL12839" s="20"/>
      <c r="BS12839" s="10"/>
    </row>
    <row r="12840" spans="26:71" s="4" customFormat="1">
      <c r="Z12840" s="20"/>
      <c r="AK12840" s="20"/>
      <c r="AL12840" s="20"/>
      <c r="BS12840" s="10"/>
    </row>
    <row r="12841" spans="26:71" s="4" customFormat="1">
      <c r="Z12841" s="20"/>
      <c r="AK12841" s="20"/>
      <c r="BS12841" s="10"/>
    </row>
    <row r="12842" spans="26:71" s="4" customFormat="1">
      <c r="Z12842" s="20"/>
      <c r="AK12842" s="20"/>
      <c r="BS12842" s="10"/>
    </row>
    <row r="12843" spans="26:71" s="4" customFormat="1">
      <c r="Z12843" s="20"/>
      <c r="AK12843" s="20"/>
      <c r="BS12843" s="10"/>
    </row>
    <row r="12844" spans="26:71" s="4" customFormat="1">
      <c r="Z12844" s="20"/>
      <c r="AK12844" s="20"/>
      <c r="BS12844" s="10"/>
    </row>
    <row r="12845" spans="26:71" s="4" customFormat="1">
      <c r="Z12845" s="20"/>
      <c r="AK12845" s="20"/>
      <c r="AL12845" s="20"/>
      <c r="BS12845" s="10"/>
    </row>
    <row r="12846" spans="26:71" s="4" customFormat="1">
      <c r="Z12846" s="20"/>
      <c r="AK12846" s="20"/>
      <c r="BS12846" s="10"/>
    </row>
    <row r="12847" spans="26:71" s="4" customFormat="1">
      <c r="Z12847" s="20"/>
      <c r="AK12847" s="20"/>
      <c r="BS12847" s="10"/>
    </row>
    <row r="12848" spans="26:71" s="4" customFormat="1">
      <c r="Z12848" s="20"/>
      <c r="AK12848" s="20"/>
      <c r="BS12848" s="10"/>
    </row>
    <row r="12849" spans="26:71" s="4" customFormat="1">
      <c r="Z12849" s="20"/>
      <c r="AK12849" s="20"/>
      <c r="BS12849" s="10"/>
    </row>
    <row r="12850" spans="26:71" s="4" customFormat="1">
      <c r="Z12850" s="20"/>
      <c r="AK12850" s="20"/>
      <c r="AL12850" s="20"/>
      <c r="BS12850" s="10"/>
    </row>
    <row r="12851" spans="26:71" s="4" customFormat="1">
      <c r="Z12851" s="20"/>
      <c r="AK12851" s="20"/>
      <c r="AL12851" s="20"/>
      <c r="BS12851" s="10"/>
    </row>
    <row r="12852" spans="26:71" s="4" customFormat="1">
      <c r="Z12852" s="20"/>
      <c r="AK12852" s="20"/>
      <c r="AL12852" s="20"/>
      <c r="BS12852" s="10"/>
    </row>
    <row r="12853" spans="26:71" s="4" customFormat="1">
      <c r="Z12853" s="20"/>
      <c r="AK12853" s="20"/>
      <c r="BS12853" s="10"/>
    </row>
    <row r="12854" spans="26:71" s="4" customFormat="1">
      <c r="Z12854" s="20"/>
      <c r="AK12854" s="20"/>
      <c r="BS12854" s="10"/>
    </row>
    <row r="12855" spans="26:71" s="4" customFormat="1">
      <c r="Z12855" s="20"/>
      <c r="AK12855" s="20"/>
      <c r="BS12855" s="10"/>
    </row>
    <row r="12856" spans="26:71" s="4" customFormat="1">
      <c r="Z12856" s="20"/>
      <c r="AK12856" s="20"/>
      <c r="BS12856" s="10"/>
    </row>
    <row r="12857" spans="26:71" s="4" customFormat="1">
      <c r="Z12857" s="20"/>
      <c r="AK12857" s="20"/>
      <c r="BS12857" s="10"/>
    </row>
    <row r="12858" spans="26:71" s="4" customFormat="1">
      <c r="Z12858" s="20"/>
      <c r="AK12858" s="20"/>
      <c r="BS12858" s="10"/>
    </row>
    <row r="12859" spans="26:71" s="4" customFormat="1">
      <c r="Z12859" s="20"/>
      <c r="AK12859" s="20"/>
      <c r="BS12859" s="10"/>
    </row>
    <row r="12860" spans="26:71" s="4" customFormat="1">
      <c r="Z12860" s="20"/>
      <c r="AK12860" s="20"/>
      <c r="AL12860" s="20"/>
      <c r="BS12860" s="10"/>
    </row>
    <row r="12861" spans="26:71" s="4" customFormat="1">
      <c r="Z12861" s="20"/>
      <c r="AK12861" s="20"/>
      <c r="BS12861" s="10"/>
    </row>
    <row r="12862" spans="26:71" s="4" customFormat="1">
      <c r="Z12862" s="20"/>
      <c r="AK12862" s="20"/>
      <c r="BS12862" s="10"/>
    </row>
    <row r="12863" spans="26:71" s="4" customFormat="1">
      <c r="Z12863" s="20"/>
      <c r="AK12863" s="20"/>
      <c r="AL12863" s="20"/>
      <c r="BS12863" s="10"/>
    </row>
    <row r="12864" spans="26:71" s="4" customFormat="1">
      <c r="Z12864" s="20"/>
      <c r="AK12864" s="20"/>
      <c r="AL12864" s="20"/>
      <c r="BS12864" s="10"/>
    </row>
    <row r="12865" spans="26:114" s="4" customFormat="1">
      <c r="Z12865" s="20"/>
      <c r="AK12865" s="20"/>
      <c r="AL12865" s="20"/>
      <c r="BS12865" s="10"/>
    </row>
    <row r="12866" spans="26:114" s="4" customFormat="1">
      <c r="Z12866" s="20"/>
      <c r="AK12866" s="20"/>
      <c r="AL12866" s="20"/>
      <c r="BS12866" s="10"/>
    </row>
    <row r="12867" spans="26:114" s="4" customFormat="1">
      <c r="Z12867" s="20"/>
      <c r="AK12867" s="20"/>
      <c r="AL12867" s="20"/>
      <c r="BS12867" s="10"/>
    </row>
    <row r="12868" spans="26:114" s="4" customFormat="1">
      <c r="Z12868" s="20"/>
      <c r="AK12868" s="20"/>
      <c r="AL12868" s="20"/>
      <c r="BS12868" s="10"/>
    </row>
    <row r="12869" spans="26:114" s="4" customFormat="1">
      <c r="Z12869" s="20"/>
      <c r="AK12869" s="20"/>
      <c r="AL12869" s="20"/>
      <c r="BS12869" s="10"/>
    </row>
    <row r="12870" spans="26:114" s="4" customFormat="1">
      <c r="Z12870" s="20"/>
      <c r="AK12870" s="20"/>
      <c r="AL12870" s="20"/>
      <c r="BS12870" s="10"/>
    </row>
    <row r="12871" spans="26:114" s="4" customFormat="1">
      <c r="Z12871" s="20"/>
      <c r="AK12871" s="20"/>
      <c r="AL12871" s="20"/>
      <c r="BS12871" s="10"/>
    </row>
    <row r="12872" spans="26:114" s="4" customFormat="1">
      <c r="Z12872" s="20"/>
      <c r="AK12872" s="20"/>
      <c r="AL12872" s="20"/>
      <c r="BS12872" s="10"/>
    </row>
    <row r="12873" spans="26:114" s="4" customFormat="1">
      <c r="Z12873" s="20"/>
      <c r="AK12873" s="20"/>
      <c r="AL12873" s="20"/>
      <c r="BS12873" s="10"/>
    </row>
    <row r="12874" spans="26:114" s="4" customFormat="1">
      <c r="Z12874" s="20"/>
      <c r="AK12874" s="20"/>
      <c r="AL12874" s="20"/>
      <c r="BS12874" s="10"/>
    </row>
    <row r="12875" spans="26:114" s="4" customFormat="1">
      <c r="Z12875" s="20"/>
      <c r="AK12875" s="20"/>
      <c r="AL12875" s="20"/>
      <c r="BS12875" s="10"/>
    </row>
    <row r="12876" spans="26:114" s="4" customFormat="1">
      <c r="Z12876" s="20"/>
      <c r="AK12876" s="20"/>
      <c r="AL12876" s="20"/>
      <c r="BS12876" s="10"/>
    </row>
    <row r="12877" spans="26:114" s="4" customFormat="1">
      <c r="Z12877" s="20"/>
      <c r="AK12877" s="20"/>
      <c r="AL12877" s="20"/>
      <c r="BS12877" s="10"/>
    </row>
    <row r="12878" spans="26:114" s="4" customFormat="1">
      <c r="Z12878" s="20"/>
      <c r="AK12878" s="20"/>
      <c r="AL12878" s="20"/>
      <c r="BS12878" s="10"/>
    </row>
    <row r="12879" spans="26:114" s="4" customFormat="1">
      <c r="Z12879" s="20"/>
      <c r="AK12879" s="20"/>
      <c r="AL12879" s="20"/>
      <c r="BS12879" s="10"/>
    </row>
    <row r="12880" spans="26:114" s="4" customFormat="1">
      <c r="Z12880" s="20"/>
      <c r="AK12880" s="20"/>
      <c r="AL12880" s="20"/>
      <c r="BS12880" s="10"/>
      <c r="DJ12880" s="20"/>
    </row>
    <row r="12881" spans="26:114" s="4" customFormat="1">
      <c r="Z12881" s="20"/>
      <c r="AK12881" s="20"/>
      <c r="AL12881" s="20"/>
      <c r="BS12881" s="10"/>
    </row>
    <row r="12882" spans="26:114" s="4" customFormat="1">
      <c r="Z12882" s="20"/>
      <c r="AK12882" s="20"/>
      <c r="AL12882" s="20"/>
      <c r="BS12882" s="10"/>
    </row>
    <row r="12883" spans="26:114" s="4" customFormat="1">
      <c r="Z12883" s="20"/>
      <c r="AK12883" s="20"/>
      <c r="AL12883" s="20"/>
      <c r="BS12883" s="10"/>
      <c r="DJ12883" s="20"/>
    </row>
    <row r="12884" spans="26:114" s="4" customFormat="1">
      <c r="Z12884" s="20"/>
      <c r="AK12884" s="20"/>
      <c r="AL12884" s="20"/>
      <c r="BS12884" s="10"/>
    </row>
    <row r="12885" spans="26:114" s="4" customFormat="1">
      <c r="Z12885" s="20"/>
      <c r="AK12885" s="20"/>
      <c r="AL12885" s="20"/>
      <c r="BS12885" s="10"/>
    </row>
    <row r="12886" spans="26:114" s="4" customFormat="1">
      <c r="Z12886" s="20"/>
      <c r="AK12886" s="20"/>
      <c r="AL12886" s="20"/>
      <c r="BS12886" s="10"/>
    </row>
    <row r="12887" spans="26:114" s="4" customFormat="1">
      <c r="Z12887" s="20"/>
      <c r="AK12887" s="20"/>
      <c r="AL12887" s="20"/>
      <c r="BS12887" s="10"/>
    </row>
    <row r="12888" spans="26:114" s="4" customFormat="1">
      <c r="Z12888" s="20"/>
      <c r="AK12888" s="20"/>
      <c r="AL12888" s="20"/>
      <c r="BS12888" s="10"/>
    </row>
    <row r="12889" spans="26:114" s="4" customFormat="1">
      <c r="Z12889" s="20"/>
      <c r="AK12889" s="20"/>
      <c r="BS12889" s="10"/>
    </row>
    <row r="12890" spans="26:114" s="4" customFormat="1">
      <c r="Z12890" s="20"/>
      <c r="AK12890" s="20"/>
      <c r="BS12890" s="10"/>
    </row>
    <row r="12891" spans="26:114" s="4" customFormat="1">
      <c r="Z12891" s="20"/>
      <c r="AK12891" s="20"/>
      <c r="AL12891" s="20"/>
      <c r="BS12891" s="10"/>
    </row>
    <row r="12892" spans="26:114" s="4" customFormat="1">
      <c r="Z12892" s="20"/>
      <c r="AK12892" s="20"/>
      <c r="AL12892" s="20"/>
      <c r="BS12892" s="10"/>
    </row>
    <row r="12893" spans="26:114" s="4" customFormat="1">
      <c r="Z12893" s="20"/>
      <c r="AK12893" s="20"/>
      <c r="AL12893" s="20"/>
      <c r="BS12893" s="10"/>
    </row>
    <row r="12894" spans="26:114" s="4" customFormat="1">
      <c r="Z12894" s="20"/>
      <c r="AK12894" s="20"/>
      <c r="AL12894" s="20"/>
      <c r="BS12894" s="10"/>
    </row>
    <row r="12895" spans="26:114" s="4" customFormat="1">
      <c r="Z12895" s="20"/>
      <c r="AK12895" s="20"/>
      <c r="BS12895" s="10"/>
    </row>
    <row r="12896" spans="26:114" s="4" customFormat="1">
      <c r="Z12896" s="20"/>
      <c r="AK12896" s="20"/>
      <c r="BS12896" s="10"/>
      <c r="DJ12896" s="20"/>
    </row>
    <row r="12897" spans="26:71" s="4" customFormat="1">
      <c r="Z12897" s="20"/>
      <c r="AK12897" s="20"/>
      <c r="BS12897" s="10"/>
    </row>
    <row r="12898" spans="26:71" s="4" customFormat="1">
      <c r="Z12898" s="20"/>
      <c r="AK12898" s="20"/>
      <c r="BS12898" s="10"/>
    </row>
    <row r="12899" spans="26:71" s="4" customFormat="1">
      <c r="Z12899" s="20"/>
      <c r="AK12899" s="20"/>
      <c r="BS12899" s="10"/>
    </row>
    <row r="12900" spans="26:71" s="4" customFormat="1">
      <c r="Z12900" s="20"/>
      <c r="AK12900" s="20"/>
      <c r="BS12900" s="10"/>
    </row>
    <row r="12901" spans="26:71" s="4" customFormat="1">
      <c r="Z12901" s="20"/>
      <c r="AK12901" s="20"/>
      <c r="BS12901" s="10"/>
    </row>
    <row r="12902" spans="26:71" s="4" customFormat="1">
      <c r="Z12902" s="20"/>
      <c r="AK12902" s="20"/>
      <c r="AL12902" s="20"/>
      <c r="BS12902" s="10"/>
    </row>
    <row r="12903" spans="26:71" s="4" customFormat="1">
      <c r="Z12903" s="20"/>
      <c r="AK12903" s="20"/>
      <c r="BS12903" s="10"/>
    </row>
    <row r="12904" spans="26:71" s="4" customFormat="1">
      <c r="Z12904" s="20"/>
      <c r="AK12904" s="20"/>
      <c r="AL12904" s="20"/>
      <c r="BS12904" s="10"/>
    </row>
    <row r="12905" spans="26:71" s="4" customFormat="1">
      <c r="Z12905" s="20"/>
      <c r="AK12905" s="20"/>
      <c r="AL12905" s="20"/>
      <c r="BS12905" s="10"/>
    </row>
    <row r="12906" spans="26:71" s="4" customFormat="1">
      <c r="Z12906" s="20"/>
      <c r="AK12906" s="20"/>
      <c r="BS12906" s="10"/>
    </row>
    <row r="12907" spans="26:71" s="4" customFormat="1">
      <c r="Z12907" s="20"/>
      <c r="AK12907" s="20"/>
      <c r="AL12907" s="20"/>
      <c r="BS12907" s="10"/>
    </row>
    <row r="12908" spans="26:71" s="4" customFormat="1">
      <c r="Z12908" s="20"/>
      <c r="AK12908" s="20"/>
      <c r="BS12908" s="10"/>
    </row>
    <row r="12909" spans="26:71" s="4" customFormat="1">
      <c r="Z12909" s="20"/>
      <c r="AK12909" s="20"/>
      <c r="BS12909" s="10"/>
    </row>
    <row r="12910" spans="26:71" s="4" customFormat="1">
      <c r="Z12910" s="20"/>
      <c r="AK12910" s="20"/>
      <c r="BS12910" s="10"/>
    </row>
    <row r="12911" spans="26:71" s="4" customFormat="1">
      <c r="Z12911" s="20"/>
      <c r="AK12911" s="20"/>
      <c r="BS12911" s="10"/>
    </row>
    <row r="12912" spans="26:71" s="4" customFormat="1">
      <c r="Z12912" s="20"/>
      <c r="AK12912" s="20"/>
      <c r="AL12912" s="20"/>
      <c r="BS12912" s="10"/>
    </row>
    <row r="12913" spans="26:114" s="4" customFormat="1">
      <c r="Z12913" s="20"/>
      <c r="AK12913" s="20"/>
      <c r="BS12913" s="10"/>
      <c r="DJ12913" s="20"/>
    </row>
    <row r="12914" spans="26:114" s="4" customFormat="1">
      <c r="Z12914" s="20"/>
      <c r="AK12914" s="20"/>
      <c r="BS12914" s="10"/>
    </row>
    <row r="12915" spans="26:114" s="4" customFormat="1">
      <c r="Z12915" s="20"/>
      <c r="AK12915" s="20"/>
      <c r="AL12915" s="20"/>
      <c r="BS12915" s="10"/>
      <c r="DJ12915" s="20"/>
    </row>
    <row r="12916" spans="26:114" s="4" customFormat="1">
      <c r="Z12916" s="20"/>
      <c r="AK12916" s="20"/>
      <c r="BS12916" s="10"/>
    </row>
    <row r="12917" spans="26:114" s="4" customFormat="1">
      <c r="Z12917" s="20"/>
      <c r="AK12917" s="20"/>
      <c r="BS12917" s="10"/>
    </row>
    <row r="12918" spans="26:114" s="4" customFormat="1">
      <c r="Z12918" s="20"/>
      <c r="AK12918" s="20"/>
      <c r="AL12918" s="20"/>
      <c r="BS12918" s="10"/>
    </row>
    <row r="12919" spans="26:114" s="4" customFormat="1">
      <c r="Z12919" s="20"/>
      <c r="AK12919" s="20"/>
      <c r="AL12919" s="20"/>
      <c r="BS12919" s="10"/>
    </row>
    <row r="12920" spans="26:114" s="4" customFormat="1">
      <c r="Z12920" s="20"/>
      <c r="AK12920" s="20"/>
      <c r="BS12920" s="10"/>
    </row>
    <row r="12921" spans="26:114" s="4" customFormat="1">
      <c r="Z12921" s="20"/>
      <c r="AK12921" s="20"/>
      <c r="AL12921" s="20"/>
      <c r="BS12921" s="10"/>
    </row>
    <row r="12922" spans="26:114" s="4" customFormat="1">
      <c r="Z12922" s="20"/>
      <c r="AK12922" s="20"/>
      <c r="AL12922" s="20"/>
      <c r="BS12922" s="10"/>
    </row>
    <row r="12923" spans="26:114" s="4" customFormat="1">
      <c r="Z12923" s="20"/>
      <c r="AK12923" s="20"/>
      <c r="AL12923" s="20"/>
      <c r="BS12923" s="10"/>
    </row>
    <row r="12924" spans="26:114" s="4" customFormat="1">
      <c r="Z12924" s="20"/>
      <c r="AK12924" s="20"/>
      <c r="AL12924" s="20"/>
      <c r="BS12924" s="10"/>
    </row>
    <row r="12925" spans="26:114" s="4" customFormat="1">
      <c r="Z12925" s="20"/>
      <c r="AK12925" s="20"/>
      <c r="AL12925" s="20"/>
      <c r="BS12925" s="10"/>
      <c r="DJ12925" s="20"/>
    </row>
    <row r="12926" spans="26:114" s="4" customFormat="1">
      <c r="Z12926" s="20"/>
      <c r="AK12926" s="20"/>
      <c r="AL12926" s="20"/>
      <c r="BS12926" s="10"/>
    </row>
    <row r="12927" spans="26:114" s="4" customFormat="1">
      <c r="Z12927" s="20"/>
      <c r="AK12927" s="20"/>
      <c r="AL12927" s="20"/>
      <c r="BS12927" s="10"/>
    </row>
    <row r="12928" spans="26:114" s="4" customFormat="1">
      <c r="Z12928" s="20"/>
      <c r="AK12928" s="20"/>
      <c r="AL12928" s="20"/>
      <c r="BS12928" s="10"/>
    </row>
    <row r="12929" spans="26:114" s="4" customFormat="1">
      <c r="Z12929" s="20"/>
      <c r="AK12929" s="20"/>
      <c r="AL12929" s="20"/>
      <c r="BS12929" s="10"/>
    </row>
    <row r="12930" spans="26:114" s="4" customFormat="1">
      <c r="Z12930" s="20"/>
      <c r="AK12930" s="20"/>
      <c r="AL12930" s="20"/>
      <c r="BS12930" s="10"/>
    </row>
    <row r="12931" spans="26:114" s="4" customFormat="1">
      <c r="Z12931" s="20"/>
      <c r="AK12931" s="20"/>
      <c r="AL12931" s="20"/>
      <c r="BS12931" s="10"/>
    </row>
    <row r="12932" spans="26:114" s="4" customFormat="1">
      <c r="Z12932" s="20"/>
      <c r="AK12932" s="20"/>
      <c r="AL12932" s="20"/>
      <c r="BS12932" s="10"/>
    </row>
    <row r="12933" spans="26:114" s="4" customFormat="1">
      <c r="Z12933" s="20"/>
      <c r="AK12933" s="20"/>
      <c r="AL12933" s="20"/>
      <c r="BS12933" s="10"/>
    </row>
    <row r="12934" spans="26:114" s="4" customFormat="1">
      <c r="Z12934" s="20"/>
      <c r="AK12934" s="20"/>
      <c r="AL12934" s="20"/>
      <c r="BS12934" s="10"/>
    </row>
    <row r="12935" spans="26:114" s="4" customFormat="1">
      <c r="Z12935" s="20"/>
      <c r="AK12935" s="20"/>
      <c r="BS12935" s="10"/>
    </row>
    <row r="12936" spans="26:114" s="4" customFormat="1">
      <c r="Z12936" s="20"/>
      <c r="AK12936" s="20"/>
      <c r="BS12936" s="10"/>
    </row>
    <row r="12937" spans="26:114" s="4" customFormat="1">
      <c r="Z12937" s="20"/>
      <c r="AK12937" s="20"/>
      <c r="AL12937" s="20"/>
      <c r="BS12937" s="10"/>
    </row>
    <row r="12938" spans="26:114" s="4" customFormat="1">
      <c r="Z12938" s="20"/>
      <c r="AK12938" s="20"/>
      <c r="AL12938" s="20"/>
      <c r="BS12938" s="10"/>
    </row>
    <row r="12939" spans="26:114" s="4" customFormat="1">
      <c r="Z12939" s="20"/>
      <c r="AK12939" s="20"/>
      <c r="AL12939" s="20"/>
      <c r="BS12939" s="10"/>
    </row>
    <row r="12940" spans="26:114" s="4" customFormat="1">
      <c r="Z12940" s="20"/>
      <c r="AK12940" s="20"/>
      <c r="AL12940" s="20"/>
      <c r="BS12940" s="10"/>
    </row>
    <row r="12941" spans="26:114" s="4" customFormat="1">
      <c r="Z12941" s="20"/>
      <c r="AK12941" s="20"/>
      <c r="AL12941" s="20"/>
      <c r="BS12941" s="10"/>
    </row>
    <row r="12942" spans="26:114" s="4" customFormat="1">
      <c r="Z12942" s="20"/>
      <c r="AK12942" s="20"/>
      <c r="AL12942" s="20"/>
      <c r="BS12942" s="10"/>
    </row>
    <row r="12943" spans="26:114" s="4" customFormat="1">
      <c r="Z12943" s="20"/>
      <c r="AK12943" s="20"/>
      <c r="AL12943" s="20"/>
      <c r="BS12943" s="10"/>
      <c r="DJ12943" s="20"/>
    </row>
    <row r="12944" spans="26:114" s="4" customFormat="1">
      <c r="Z12944" s="20"/>
      <c r="AK12944" s="20"/>
      <c r="AL12944" s="20"/>
      <c r="BS12944" s="10"/>
      <c r="DJ12944" s="20"/>
    </row>
    <row r="12945" spans="26:71" s="4" customFormat="1">
      <c r="Z12945" s="20"/>
      <c r="AK12945" s="20"/>
      <c r="AL12945" s="20"/>
      <c r="BS12945" s="10"/>
    </row>
    <row r="12946" spans="26:71" s="4" customFormat="1">
      <c r="Z12946" s="20"/>
      <c r="AK12946" s="20"/>
      <c r="BS12946" s="10"/>
    </row>
    <row r="12947" spans="26:71" s="4" customFormat="1">
      <c r="Z12947" s="20"/>
      <c r="AK12947" s="20"/>
      <c r="AL12947" s="20"/>
      <c r="BS12947" s="10"/>
    </row>
    <row r="12948" spans="26:71" s="4" customFormat="1">
      <c r="Z12948" s="20"/>
      <c r="AK12948" s="20"/>
      <c r="AL12948" s="20"/>
      <c r="BS12948" s="10"/>
    </row>
    <row r="12949" spans="26:71" s="4" customFormat="1">
      <c r="Z12949" s="20"/>
      <c r="AK12949" s="20"/>
      <c r="AL12949" s="20"/>
      <c r="BS12949" s="10"/>
    </row>
    <row r="12950" spans="26:71" s="4" customFormat="1">
      <c r="Z12950" s="20"/>
      <c r="AK12950" s="20"/>
      <c r="AL12950" s="20"/>
      <c r="BS12950" s="10"/>
    </row>
    <row r="12951" spans="26:71" s="4" customFormat="1">
      <c r="Z12951" s="20"/>
      <c r="AK12951" s="20"/>
      <c r="AL12951" s="20"/>
      <c r="BS12951" s="10"/>
    </row>
    <row r="12952" spans="26:71" s="4" customFormat="1">
      <c r="Z12952" s="20"/>
      <c r="AK12952" s="20"/>
      <c r="AL12952" s="20"/>
      <c r="BS12952" s="10"/>
    </row>
    <row r="12953" spans="26:71" s="4" customFormat="1">
      <c r="Z12953" s="20"/>
      <c r="AK12953" s="20"/>
      <c r="AL12953" s="20"/>
      <c r="BS12953" s="10"/>
    </row>
    <row r="12954" spans="26:71" s="4" customFormat="1">
      <c r="Z12954" s="20"/>
      <c r="AK12954" s="20"/>
      <c r="BS12954" s="10"/>
    </row>
    <row r="12955" spans="26:71" s="4" customFormat="1">
      <c r="Z12955" s="20"/>
      <c r="AK12955" s="20"/>
      <c r="BS12955" s="10"/>
    </row>
    <row r="12956" spans="26:71" s="4" customFormat="1">
      <c r="Z12956" s="20"/>
      <c r="AK12956" s="20"/>
      <c r="AL12956" s="20"/>
      <c r="BS12956" s="10"/>
    </row>
    <row r="12957" spans="26:71" s="4" customFormat="1">
      <c r="Z12957" s="20"/>
      <c r="AK12957" s="20"/>
      <c r="AL12957" s="20"/>
      <c r="BS12957" s="10"/>
    </row>
    <row r="12958" spans="26:71" s="4" customFormat="1">
      <c r="Z12958" s="20"/>
      <c r="AK12958" s="20"/>
      <c r="AL12958" s="20"/>
      <c r="BS12958" s="10"/>
    </row>
    <row r="12959" spans="26:71" s="4" customFormat="1">
      <c r="Z12959" s="20"/>
      <c r="AK12959" s="20"/>
      <c r="AL12959" s="20"/>
      <c r="BS12959" s="10"/>
    </row>
    <row r="12960" spans="26:71" s="4" customFormat="1">
      <c r="Z12960" s="20"/>
      <c r="AK12960" s="20"/>
      <c r="AL12960" s="20"/>
      <c r="BS12960" s="10"/>
    </row>
    <row r="12961" spans="26:71" s="4" customFormat="1">
      <c r="Z12961" s="20"/>
      <c r="AK12961" s="20"/>
      <c r="AL12961" s="20"/>
      <c r="BS12961" s="10"/>
    </row>
    <row r="12962" spans="26:71" s="4" customFormat="1">
      <c r="Z12962" s="20"/>
      <c r="AK12962" s="20"/>
      <c r="BS12962" s="10"/>
    </row>
    <row r="12963" spans="26:71" s="4" customFormat="1">
      <c r="Z12963" s="20"/>
      <c r="AK12963" s="20"/>
      <c r="AL12963" s="20"/>
      <c r="BS12963" s="10"/>
    </row>
    <row r="12964" spans="26:71" s="4" customFormat="1">
      <c r="Z12964" s="20"/>
      <c r="AK12964" s="20"/>
      <c r="AL12964" s="20"/>
      <c r="BS12964" s="10"/>
    </row>
    <row r="12965" spans="26:71" s="4" customFormat="1">
      <c r="Z12965" s="20"/>
      <c r="AK12965" s="20"/>
      <c r="AL12965" s="20"/>
      <c r="BS12965" s="10"/>
    </row>
    <row r="12966" spans="26:71" s="4" customFormat="1">
      <c r="Z12966" s="20"/>
      <c r="AK12966" s="20"/>
      <c r="AL12966" s="20"/>
      <c r="BS12966" s="10"/>
    </row>
    <row r="12967" spans="26:71" s="4" customFormat="1">
      <c r="Z12967" s="20"/>
      <c r="AK12967" s="20"/>
      <c r="AL12967" s="20"/>
      <c r="BS12967" s="10"/>
    </row>
    <row r="12968" spans="26:71" s="4" customFormat="1">
      <c r="Z12968" s="20"/>
      <c r="AK12968" s="20"/>
      <c r="AL12968" s="20"/>
      <c r="BS12968" s="10"/>
    </row>
    <row r="12969" spans="26:71" s="4" customFormat="1">
      <c r="Z12969" s="20"/>
      <c r="AK12969" s="20"/>
      <c r="AL12969" s="20"/>
      <c r="BS12969" s="10"/>
    </row>
    <row r="12970" spans="26:71" s="4" customFormat="1">
      <c r="Z12970" s="20"/>
      <c r="AK12970" s="20"/>
      <c r="AL12970" s="20"/>
      <c r="BS12970" s="10"/>
    </row>
    <row r="12971" spans="26:71" s="4" customFormat="1">
      <c r="Z12971" s="20"/>
      <c r="AK12971" s="20"/>
      <c r="AL12971" s="20"/>
      <c r="BS12971" s="10"/>
    </row>
    <row r="12972" spans="26:71" s="4" customFormat="1">
      <c r="Z12972" s="20"/>
      <c r="AK12972" s="20"/>
      <c r="AL12972" s="20"/>
      <c r="BS12972" s="10"/>
    </row>
    <row r="12973" spans="26:71" s="4" customFormat="1">
      <c r="Z12973" s="20"/>
      <c r="AK12973" s="20"/>
      <c r="AL12973" s="20"/>
      <c r="BS12973" s="10"/>
    </row>
    <row r="12974" spans="26:71" s="4" customFormat="1">
      <c r="Z12974" s="20"/>
      <c r="AK12974" s="20"/>
      <c r="AL12974" s="20"/>
      <c r="BS12974" s="10"/>
    </row>
    <row r="12975" spans="26:71" s="4" customFormat="1">
      <c r="Z12975" s="20"/>
      <c r="AK12975" s="20"/>
      <c r="BS12975" s="10"/>
    </row>
    <row r="12976" spans="26:71" s="4" customFormat="1">
      <c r="Z12976" s="20"/>
      <c r="AK12976" s="20"/>
      <c r="AL12976" s="20"/>
      <c r="BS12976" s="10"/>
    </row>
    <row r="12977" spans="26:71" s="4" customFormat="1">
      <c r="Z12977" s="20"/>
      <c r="AK12977" s="20"/>
      <c r="AL12977" s="20"/>
      <c r="BS12977" s="10"/>
    </row>
    <row r="12978" spans="26:71" s="4" customFormat="1">
      <c r="Z12978" s="20"/>
      <c r="AK12978" s="20"/>
      <c r="AL12978" s="20"/>
      <c r="BS12978" s="10"/>
    </row>
    <row r="12979" spans="26:71" s="4" customFormat="1">
      <c r="Z12979" s="20"/>
      <c r="AK12979" s="20"/>
      <c r="AL12979" s="20"/>
      <c r="BS12979" s="10"/>
    </row>
    <row r="12980" spans="26:71" s="4" customFormat="1">
      <c r="Z12980" s="20"/>
      <c r="AK12980" s="20"/>
      <c r="AL12980" s="20"/>
      <c r="BS12980" s="10"/>
    </row>
    <row r="12981" spans="26:71" s="4" customFormat="1">
      <c r="Z12981" s="20"/>
      <c r="AK12981" s="20"/>
      <c r="AL12981" s="20"/>
      <c r="BS12981" s="10"/>
    </row>
    <row r="12982" spans="26:71" s="4" customFormat="1">
      <c r="Z12982" s="20"/>
      <c r="AK12982" s="20"/>
      <c r="AL12982" s="20"/>
      <c r="BS12982" s="10"/>
    </row>
    <row r="12983" spans="26:71" s="4" customFormat="1">
      <c r="Z12983" s="20"/>
      <c r="AK12983" s="20"/>
      <c r="AL12983" s="20"/>
      <c r="BS12983" s="10"/>
    </row>
    <row r="12984" spans="26:71" s="4" customFormat="1">
      <c r="Z12984" s="20"/>
      <c r="AK12984" s="20"/>
      <c r="AL12984" s="20"/>
      <c r="BS12984" s="10"/>
    </row>
    <row r="12985" spans="26:71" s="4" customFormat="1">
      <c r="Z12985" s="20"/>
      <c r="AK12985" s="20"/>
      <c r="BS12985" s="10"/>
    </row>
    <row r="12986" spans="26:71" s="4" customFormat="1">
      <c r="Z12986" s="20"/>
      <c r="AK12986" s="20"/>
      <c r="AL12986" s="20"/>
      <c r="BS12986" s="10"/>
    </row>
    <row r="12987" spans="26:71" s="4" customFormat="1">
      <c r="Z12987" s="20"/>
      <c r="AK12987" s="20"/>
      <c r="AL12987" s="20"/>
      <c r="BS12987" s="10"/>
    </row>
    <row r="12988" spans="26:71" s="4" customFormat="1">
      <c r="Z12988" s="20"/>
      <c r="AK12988" s="20"/>
      <c r="AL12988" s="20"/>
      <c r="BS12988" s="10"/>
    </row>
    <row r="12989" spans="26:71" s="4" customFormat="1">
      <c r="Z12989" s="20"/>
      <c r="AK12989" s="20"/>
      <c r="AL12989" s="20"/>
      <c r="BS12989" s="10"/>
    </row>
    <row r="12990" spans="26:71" s="4" customFormat="1">
      <c r="Z12990" s="20"/>
      <c r="AK12990" s="20"/>
      <c r="AL12990" s="20"/>
      <c r="BS12990" s="10"/>
    </row>
    <row r="12991" spans="26:71" s="4" customFormat="1">
      <c r="Z12991" s="20"/>
      <c r="AK12991" s="20"/>
      <c r="BS12991" s="10"/>
    </row>
    <row r="12992" spans="26:71" s="4" customFormat="1">
      <c r="Z12992" s="20"/>
      <c r="AK12992" s="20"/>
      <c r="BS12992" s="10"/>
    </row>
    <row r="12993" spans="26:71" s="4" customFormat="1">
      <c r="Z12993" s="20"/>
      <c r="AK12993" s="20"/>
      <c r="AL12993" s="20"/>
      <c r="BS12993" s="10"/>
    </row>
    <row r="12994" spans="26:71" s="4" customFormat="1">
      <c r="Z12994" s="20"/>
      <c r="AK12994" s="20"/>
      <c r="AL12994" s="20"/>
      <c r="BS12994" s="10"/>
    </row>
    <row r="12995" spans="26:71" s="4" customFormat="1">
      <c r="Z12995" s="20"/>
      <c r="AK12995" s="20"/>
      <c r="AL12995" s="20"/>
      <c r="BS12995" s="10"/>
    </row>
    <row r="12996" spans="26:71" s="4" customFormat="1">
      <c r="Z12996" s="20"/>
      <c r="AK12996" s="20"/>
      <c r="AL12996" s="20"/>
      <c r="BS12996" s="10"/>
    </row>
    <row r="12997" spans="26:71" s="4" customFormat="1">
      <c r="Z12997" s="20"/>
      <c r="AK12997" s="20"/>
      <c r="AL12997" s="20"/>
      <c r="BS12997" s="10"/>
    </row>
    <row r="12998" spans="26:71" s="4" customFormat="1">
      <c r="Z12998" s="20"/>
      <c r="AK12998" s="20"/>
      <c r="AL12998" s="20"/>
      <c r="BS12998" s="10"/>
    </row>
    <row r="12999" spans="26:71" s="4" customFormat="1">
      <c r="Z12999" s="20"/>
      <c r="AK12999" s="20"/>
      <c r="AL12999" s="20"/>
      <c r="BS12999" s="10"/>
    </row>
    <row r="13000" spans="26:71" s="4" customFormat="1">
      <c r="Z13000" s="20"/>
      <c r="AK13000" s="20"/>
      <c r="AL13000" s="20"/>
      <c r="BS13000" s="10"/>
    </row>
    <row r="13001" spans="26:71" s="4" customFormat="1">
      <c r="Z13001" s="20"/>
      <c r="AK13001" s="20"/>
      <c r="AL13001" s="20"/>
      <c r="BS13001" s="10"/>
    </row>
    <row r="13002" spans="26:71" s="4" customFormat="1">
      <c r="Z13002" s="20"/>
      <c r="AK13002" s="20"/>
      <c r="AL13002" s="20"/>
      <c r="BS13002" s="10"/>
    </row>
    <row r="13003" spans="26:71" s="4" customFormat="1">
      <c r="Z13003" s="20"/>
      <c r="AK13003" s="20"/>
      <c r="BS13003" s="10"/>
    </row>
    <row r="13004" spans="26:71" s="4" customFormat="1">
      <c r="Z13004" s="20"/>
      <c r="AK13004" s="20"/>
      <c r="AL13004" s="20"/>
      <c r="BS13004" s="10"/>
    </row>
    <row r="13005" spans="26:71" s="4" customFormat="1">
      <c r="Z13005" s="20"/>
      <c r="AK13005" s="20"/>
      <c r="AL13005" s="20"/>
      <c r="BS13005" s="10"/>
    </row>
    <row r="13006" spans="26:71" s="4" customFormat="1">
      <c r="Z13006" s="20"/>
      <c r="AK13006" s="20"/>
      <c r="AL13006" s="20"/>
      <c r="BS13006" s="10"/>
    </row>
    <row r="13007" spans="26:71" s="4" customFormat="1">
      <c r="Z13007" s="20"/>
      <c r="AK13007" s="20"/>
      <c r="AL13007" s="20"/>
      <c r="BS13007" s="10"/>
    </row>
    <row r="13008" spans="26:71" s="4" customFormat="1">
      <c r="Z13008" s="20"/>
      <c r="AK13008" s="20"/>
      <c r="AL13008" s="20"/>
      <c r="BS13008" s="10"/>
    </row>
    <row r="13009" spans="26:71" s="4" customFormat="1">
      <c r="Z13009" s="20"/>
      <c r="AK13009" s="20"/>
      <c r="BS13009" s="10"/>
    </row>
    <row r="13010" spans="26:71" s="4" customFormat="1">
      <c r="Z13010" s="20"/>
      <c r="AK13010" s="20"/>
      <c r="BS13010" s="10"/>
    </row>
    <row r="13011" spans="26:71" s="4" customFormat="1">
      <c r="Z13011" s="20"/>
      <c r="AK13011" s="20"/>
      <c r="AL13011" s="20"/>
      <c r="BS13011" s="10"/>
    </row>
    <row r="13012" spans="26:71" s="4" customFormat="1">
      <c r="Z13012" s="20"/>
      <c r="AK13012" s="20"/>
      <c r="AL13012" s="20"/>
      <c r="BS13012" s="10"/>
    </row>
    <row r="13013" spans="26:71" s="4" customFormat="1">
      <c r="Z13013" s="20"/>
      <c r="AK13013" s="20"/>
      <c r="AL13013" s="20"/>
      <c r="BS13013" s="10"/>
    </row>
    <row r="13014" spans="26:71" s="4" customFormat="1">
      <c r="Z13014" s="20"/>
      <c r="AK13014" s="20"/>
      <c r="AL13014" s="20"/>
      <c r="BS13014" s="10"/>
    </row>
    <row r="13015" spans="26:71" s="4" customFormat="1">
      <c r="Z13015" s="20"/>
      <c r="AK13015" s="20"/>
      <c r="AL13015" s="20"/>
      <c r="BS13015" s="10"/>
    </row>
    <row r="13016" spans="26:71" s="4" customFormat="1">
      <c r="Z13016" s="20"/>
      <c r="AK13016" s="20"/>
      <c r="AL13016" s="20"/>
      <c r="BS13016" s="10"/>
    </row>
    <row r="13017" spans="26:71" s="4" customFormat="1">
      <c r="Z13017" s="20"/>
      <c r="AK13017" s="20"/>
      <c r="AL13017" s="20"/>
      <c r="BS13017" s="10"/>
    </row>
    <row r="13018" spans="26:71" s="4" customFormat="1">
      <c r="Z13018" s="20"/>
      <c r="AK13018" s="20"/>
      <c r="AL13018" s="20"/>
      <c r="BS13018" s="10"/>
    </row>
    <row r="13019" spans="26:71" s="4" customFormat="1">
      <c r="Z13019" s="20"/>
      <c r="AK13019" s="20"/>
      <c r="AL13019" s="20"/>
      <c r="BS13019" s="10"/>
    </row>
    <row r="13020" spans="26:71" s="4" customFormat="1">
      <c r="Z13020" s="20"/>
      <c r="AK13020" s="20"/>
      <c r="BS13020" s="10"/>
    </row>
    <row r="13021" spans="26:71" s="4" customFormat="1">
      <c r="Z13021" s="20"/>
      <c r="AK13021" s="20"/>
      <c r="BS13021" s="10"/>
    </row>
    <row r="13022" spans="26:71" s="4" customFormat="1">
      <c r="Z13022" s="20"/>
      <c r="AK13022" s="20"/>
      <c r="AL13022" s="20"/>
      <c r="BS13022" s="10"/>
    </row>
    <row r="13023" spans="26:71" s="4" customFormat="1">
      <c r="Z13023" s="20"/>
      <c r="AK13023" s="20"/>
      <c r="AL13023" s="20"/>
      <c r="BS13023" s="10"/>
    </row>
    <row r="13024" spans="26:71" s="4" customFormat="1">
      <c r="Z13024" s="20"/>
      <c r="AK13024" s="20"/>
      <c r="AL13024" s="20"/>
      <c r="BS13024" s="10"/>
    </row>
    <row r="13025" spans="26:71" s="4" customFormat="1">
      <c r="Z13025" s="20"/>
      <c r="AK13025" s="20"/>
      <c r="BS13025" s="10"/>
    </row>
    <row r="13026" spans="26:71" s="4" customFormat="1">
      <c r="Z13026" s="20"/>
      <c r="AK13026" s="20"/>
      <c r="BS13026" s="10"/>
    </row>
    <row r="13027" spans="26:71" s="4" customFormat="1">
      <c r="Z13027" s="20"/>
      <c r="AK13027" s="20"/>
      <c r="AL13027" s="20"/>
      <c r="BS13027" s="10"/>
    </row>
    <row r="13028" spans="26:71" s="4" customFormat="1">
      <c r="Z13028" s="20"/>
      <c r="AK13028" s="20"/>
      <c r="AL13028" s="20"/>
      <c r="BS13028" s="10"/>
    </row>
    <row r="13029" spans="26:71" s="4" customFormat="1">
      <c r="Z13029" s="20"/>
      <c r="AK13029" s="20"/>
      <c r="BS13029" s="10"/>
    </row>
    <row r="13030" spans="26:71" s="4" customFormat="1">
      <c r="Z13030" s="20"/>
      <c r="AK13030" s="20"/>
      <c r="AL13030" s="20"/>
      <c r="BS13030" s="10"/>
    </row>
    <row r="13031" spans="26:71" s="4" customFormat="1">
      <c r="Z13031" s="20"/>
      <c r="AK13031" s="20"/>
      <c r="BS13031" s="10"/>
    </row>
    <row r="13032" spans="26:71" s="4" customFormat="1">
      <c r="Z13032" s="20"/>
      <c r="AK13032" s="20"/>
      <c r="AL13032" s="20"/>
      <c r="BS13032" s="10"/>
    </row>
    <row r="13033" spans="26:71" s="4" customFormat="1">
      <c r="Z13033" s="20"/>
      <c r="AK13033" s="20"/>
      <c r="BS13033" s="10"/>
    </row>
    <row r="13034" spans="26:71" s="4" customFormat="1">
      <c r="Z13034" s="20"/>
      <c r="AK13034" s="20"/>
      <c r="AL13034" s="20"/>
      <c r="BS13034" s="10"/>
    </row>
    <row r="13035" spans="26:71" s="4" customFormat="1">
      <c r="Z13035" s="20"/>
      <c r="AK13035" s="20"/>
      <c r="AL13035" s="20"/>
      <c r="BS13035" s="10"/>
    </row>
    <row r="13036" spans="26:71" s="4" customFormat="1">
      <c r="Z13036" s="20"/>
      <c r="AK13036" s="20"/>
      <c r="AL13036" s="20"/>
      <c r="BS13036" s="10"/>
    </row>
    <row r="13037" spans="26:71" s="4" customFormat="1">
      <c r="Z13037" s="20"/>
      <c r="AK13037" s="20"/>
      <c r="AL13037" s="20"/>
      <c r="BS13037" s="10"/>
    </row>
    <row r="13038" spans="26:71" s="4" customFormat="1">
      <c r="Z13038" s="20"/>
      <c r="AK13038" s="20"/>
      <c r="AL13038" s="20"/>
      <c r="BS13038" s="10"/>
    </row>
    <row r="13039" spans="26:71" s="4" customFormat="1">
      <c r="Z13039" s="20"/>
      <c r="AK13039" s="20"/>
      <c r="AL13039" s="20"/>
      <c r="BS13039" s="10"/>
    </row>
    <row r="13040" spans="26:71" s="4" customFormat="1">
      <c r="Z13040" s="20"/>
      <c r="AK13040" s="20"/>
      <c r="AL13040" s="20"/>
      <c r="BS13040" s="10"/>
    </row>
    <row r="13041" spans="26:71" s="4" customFormat="1">
      <c r="Z13041" s="20"/>
      <c r="AK13041" s="20"/>
      <c r="AL13041" s="20"/>
      <c r="BS13041" s="10"/>
    </row>
    <row r="13042" spans="26:71" s="4" customFormat="1">
      <c r="Z13042" s="20"/>
      <c r="AK13042" s="20"/>
      <c r="BS13042" s="10"/>
    </row>
    <row r="13043" spans="26:71" s="4" customFormat="1">
      <c r="Z13043" s="20"/>
      <c r="AK13043" s="20"/>
      <c r="BS13043" s="10"/>
    </row>
    <row r="13044" spans="26:71" s="4" customFormat="1">
      <c r="Z13044" s="20"/>
      <c r="AK13044" s="20"/>
      <c r="AL13044" s="20"/>
      <c r="BS13044" s="10"/>
    </row>
    <row r="13045" spans="26:71" s="4" customFormat="1">
      <c r="Z13045" s="20"/>
      <c r="AK13045" s="20"/>
      <c r="BS13045" s="10"/>
    </row>
    <row r="13046" spans="26:71" s="4" customFormat="1">
      <c r="Z13046" s="20"/>
      <c r="AK13046" s="20"/>
      <c r="BS13046" s="10"/>
    </row>
    <row r="13047" spans="26:71" s="4" customFormat="1">
      <c r="Z13047" s="20"/>
      <c r="AK13047" s="20"/>
      <c r="BS13047" s="10"/>
    </row>
    <row r="13048" spans="26:71" s="4" customFormat="1">
      <c r="Z13048" s="20"/>
      <c r="AK13048" s="20"/>
      <c r="BS13048" s="10"/>
    </row>
    <row r="13049" spans="26:71" s="4" customFormat="1">
      <c r="Z13049" s="20"/>
      <c r="AK13049" s="20"/>
      <c r="BS13049" s="10"/>
    </row>
    <row r="13050" spans="26:71" s="4" customFormat="1">
      <c r="Z13050" s="20"/>
      <c r="AK13050" s="20"/>
      <c r="AL13050" s="20"/>
      <c r="BS13050" s="10"/>
    </row>
    <row r="13051" spans="26:71" s="4" customFormat="1">
      <c r="Z13051" s="20"/>
      <c r="AK13051" s="20"/>
      <c r="AL13051" s="20"/>
      <c r="BS13051" s="10"/>
    </row>
    <row r="13052" spans="26:71" s="4" customFormat="1">
      <c r="Z13052" s="20"/>
      <c r="AK13052" s="20"/>
      <c r="BS13052" s="10"/>
    </row>
    <row r="13053" spans="26:71" s="4" customFormat="1">
      <c r="Z13053" s="20"/>
      <c r="AK13053" s="20"/>
      <c r="BS13053" s="10"/>
    </row>
    <row r="13054" spans="26:71" s="4" customFormat="1">
      <c r="Z13054" s="20"/>
      <c r="AK13054" s="20"/>
      <c r="AL13054" s="20"/>
      <c r="BS13054" s="10"/>
    </row>
    <row r="13055" spans="26:71" s="4" customFormat="1">
      <c r="Z13055" s="20"/>
      <c r="AK13055" s="20"/>
      <c r="AL13055" s="20"/>
      <c r="BS13055" s="10"/>
    </row>
    <row r="13056" spans="26:71" s="4" customFormat="1">
      <c r="Z13056" s="20"/>
      <c r="AK13056" s="20"/>
      <c r="BS13056" s="10"/>
    </row>
    <row r="13057" spans="26:71" s="4" customFormat="1">
      <c r="Z13057" s="20"/>
      <c r="AK13057" s="20"/>
      <c r="BS13057" s="10"/>
    </row>
    <row r="13058" spans="26:71" s="4" customFormat="1">
      <c r="Z13058" s="20"/>
      <c r="AK13058" s="20"/>
      <c r="AL13058" s="20"/>
      <c r="BS13058" s="10"/>
    </row>
    <row r="13059" spans="26:71" s="4" customFormat="1">
      <c r="Z13059" s="20"/>
      <c r="AK13059" s="20"/>
      <c r="AL13059" s="20"/>
      <c r="BS13059" s="10"/>
    </row>
    <row r="13060" spans="26:71" s="4" customFormat="1">
      <c r="Z13060" s="20"/>
      <c r="AK13060" s="20"/>
      <c r="BS13060" s="10"/>
    </row>
    <row r="13061" spans="26:71" s="4" customFormat="1">
      <c r="Z13061" s="20"/>
      <c r="AK13061" s="20"/>
      <c r="BS13061" s="10"/>
    </row>
    <row r="13062" spans="26:71" s="4" customFormat="1">
      <c r="Z13062" s="20"/>
      <c r="AK13062" s="20"/>
      <c r="AL13062" s="20"/>
      <c r="BS13062" s="10"/>
    </row>
    <row r="13063" spans="26:71" s="4" customFormat="1">
      <c r="Z13063" s="20"/>
      <c r="AK13063" s="20"/>
      <c r="BS13063" s="10"/>
    </row>
    <row r="13064" spans="26:71" s="4" customFormat="1">
      <c r="Z13064" s="20"/>
      <c r="AK13064" s="20"/>
      <c r="AL13064" s="20"/>
      <c r="BS13064" s="10"/>
    </row>
    <row r="13065" spans="26:71" s="4" customFormat="1">
      <c r="Z13065" s="20"/>
      <c r="AK13065" s="20"/>
      <c r="BS13065" s="10"/>
    </row>
    <row r="13066" spans="26:71" s="4" customFormat="1">
      <c r="Z13066" s="20"/>
      <c r="AK13066" s="20"/>
      <c r="BS13066" s="10"/>
    </row>
    <row r="13067" spans="26:71" s="4" customFormat="1">
      <c r="Z13067" s="20"/>
      <c r="AK13067" s="20"/>
      <c r="AL13067" s="20"/>
      <c r="BS13067" s="10"/>
    </row>
    <row r="13068" spans="26:71" s="4" customFormat="1">
      <c r="Z13068" s="20"/>
      <c r="AK13068" s="20"/>
      <c r="AL13068" s="20"/>
      <c r="BS13068" s="10"/>
    </row>
    <row r="13069" spans="26:71" s="4" customFormat="1">
      <c r="Z13069" s="20"/>
      <c r="AK13069" s="20"/>
      <c r="AL13069" s="20"/>
      <c r="BS13069" s="10"/>
    </row>
    <row r="13070" spans="26:71" s="4" customFormat="1">
      <c r="Z13070" s="20"/>
      <c r="AK13070" s="20"/>
      <c r="AL13070" s="20"/>
      <c r="BS13070" s="10"/>
    </row>
    <row r="13071" spans="26:71" s="4" customFormat="1">
      <c r="Z13071" s="20"/>
      <c r="AK13071" s="20"/>
      <c r="AL13071" s="20"/>
      <c r="BS13071" s="10"/>
    </row>
    <row r="13072" spans="26:71" s="4" customFormat="1">
      <c r="Z13072" s="20"/>
      <c r="AK13072" s="20"/>
      <c r="AL13072" s="20"/>
      <c r="BS13072" s="10"/>
    </row>
    <row r="13073" spans="26:71" s="4" customFormat="1">
      <c r="Z13073" s="20"/>
      <c r="AK13073" s="20"/>
      <c r="AL13073" s="20"/>
      <c r="BS13073" s="10"/>
    </row>
    <row r="13074" spans="26:71" s="4" customFormat="1">
      <c r="Z13074" s="20"/>
      <c r="AK13074" s="20"/>
      <c r="AL13074" s="20"/>
      <c r="BS13074" s="10"/>
    </row>
    <row r="13075" spans="26:71" s="4" customFormat="1">
      <c r="Z13075" s="20"/>
      <c r="AK13075" s="20"/>
      <c r="BS13075" s="10"/>
    </row>
    <row r="13076" spans="26:71" s="4" customFormat="1">
      <c r="Z13076" s="20"/>
      <c r="AK13076" s="20"/>
      <c r="AL13076" s="20"/>
      <c r="BS13076" s="10"/>
    </row>
    <row r="13077" spans="26:71" s="4" customFormat="1">
      <c r="Z13077" s="20"/>
      <c r="AK13077" s="20"/>
      <c r="AL13077" s="20"/>
      <c r="BS13077" s="10"/>
    </row>
    <row r="13078" spans="26:71" s="4" customFormat="1">
      <c r="Z13078" s="20"/>
      <c r="AK13078" s="20"/>
      <c r="AL13078" s="20"/>
      <c r="BS13078" s="10"/>
    </row>
    <row r="13079" spans="26:71" s="4" customFormat="1">
      <c r="Z13079" s="20"/>
      <c r="AK13079" s="20"/>
      <c r="AL13079" s="20"/>
      <c r="BS13079" s="10"/>
    </row>
    <row r="13080" spans="26:71" s="4" customFormat="1">
      <c r="Z13080" s="20"/>
      <c r="AK13080" s="20"/>
      <c r="AL13080" s="20"/>
      <c r="BS13080" s="10"/>
    </row>
    <row r="13081" spans="26:71" s="4" customFormat="1">
      <c r="Z13081" s="20"/>
      <c r="AK13081" s="20"/>
      <c r="AL13081" s="20"/>
      <c r="BS13081" s="10"/>
    </row>
    <row r="13082" spans="26:71" s="4" customFormat="1">
      <c r="Z13082" s="20"/>
      <c r="AK13082" s="20"/>
      <c r="AL13082" s="20"/>
      <c r="BS13082" s="10"/>
    </row>
    <row r="13083" spans="26:71" s="4" customFormat="1">
      <c r="Z13083" s="20"/>
      <c r="AK13083" s="20"/>
      <c r="AL13083" s="20"/>
      <c r="BS13083" s="10"/>
    </row>
    <row r="13084" spans="26:71" s="4" customFormat="1">
      <c r="Z13084" s="20"/>
      <c r="AK13084" s="20"/>
      <c r="AL13084" s="20"/>
      <c r="BS13084" s="10"/>
    </row>
    <row r="13085" spans="26:71" s="4" customFormat="1">
      <c r="Z13085" s="20"/>
      <c r="AK13085" s="20"/>
      <c r="AL13085" s="20"/>
      <c r="BS13085" s="10"/>
    </row>
    <row r="13086" spans="26:71" s="4" customFormat="1">
      <c r="Z13086" s="20"/>
      <c r="AK13086" s="20"/>
      <c r="AL13086" s="20"/>
      <c r="BS13086" s="10"/>
    </row>
    <row r="13087" spans="26:71" s="4" customFormat="1">
      <c r="Z13087" s="20"/>
      <c r="AK13087" s="20"/>
      <c r="AL13087" s="20"/>
      <c r="BS13087" s="10"/>
    </row>
    <row r="13088" spans="26:71" s="4" customFormat="1">
      <c r="Z13088" s="20"/>
      <c r="AK13088" s="20"/>
      <c r="AL13088" s="20"/>
      <c r="BS13088" s="10"/>
    </row>
    <row r="13089" spans="26:71" s="4" customFormat="1">
      <c r="Z13089" s="20"/>
      <c r="AK13089" s="20"/>
      <c r="AL13089" s="20"/>
      <c r="BS13089" s="10"/>
    </row>
    <row r="13090" spans="26:71" s="4" customFormat="1">
      <c r="Z13090" s="20"/>
      <c r="AK13090" s="20"/>
      <c r="BS13090" s="10"/>
    </row>
    <row r="13091" spans="26:71" s="4" customFormat="1">
      <c r="Z13091" s="20"/>
      <c r="AK13091" s="20"/>
      <c r="AL13091" s="20"/>
      <c r="BS13091" s="10"/>
    </row>
    <row r="13092" spans="26:71" s="4" customFormat="1">
      <c r="Z13092" s="20"/>
      <c r="AK13092" s="20"/>
      <c r="AL13092" s="20"/>
      <c r="BS13092" s="10"/>
    </row>
    <row r="13093" spans="26:71" s="4" customFormat="1">
      <c r="Z13093" s="20"/>
      <c r="AK13093" s="20"/>
      <c r="AL13093" s="20"/>
      <c r="BS13093" s="10"/>
    </row>
    <row r="13094" spans="26:71" s="4" customFormat="1">
      <c r="Z13094" s="20"/>
      <c r="AK13094" s="20"/>
      <c r="AL13094" s="20"/>
      <c r="BS13094" s="10"/>
    </row>
    <row r="13095" spans="26:71" s="4" customFormat="1">
      <c r="Z13095" s="20"/>
      <c r="AK13095" s="20"/>
      <c r="AL13095" s="20"/>
      <c r="BS13095" s="10"/>
    </row>
    <row r="13096" spans="26:71" s="4" customFormat="1">
      <c r="Z13096" s="20"/>
      <c r="AK13096" s="20"/>
      <c r="BS13096" s="10"/>
    </row>
    <row r="13097" spans="26:71" s="4" customFormat="1">
      <c r="Z13097" s="20"/>
      <c r="AK13097" s="20"/>
      <c r="BS13097" s="10"/>
    </row>
    <row r="13098" spans="26:71" s="4" customFormat="1">
      <c r="Z13098" s="20"/>
      <c r="AK13098" s="20"/>
      <c r="AL13098" s="20"/>
      <c r="BS13098" s="10"/>
    </row>
    <row r="13099" spans="26:71" s="4" customFormat="1">
      <c r="Z13099" s="20"/>
      <c r="AK13099" s="20"/>
      <c r="AL13099" s="20"/>
      <c r="BS13099" s="10"/>
    </row>
    <row r="13100" spans="26:71" s="4" customFormat="1">
      <c r="Z13100" s="20"/>
      <c r="AK13100" s="20"/>
      <c r="AL13100" s="20"/>
      <c r="BS13100" s="10"/>
    </row>
    <row r="13101" spans="26:71" s="4" customFormat="1">
      <c r="Z13101" s="20"/>
      <c r="AK13101" s="20"/>
      <c r="AL13101" s="20"/>
      <c r="BS13101" s="10"/>
    </row>
    <row r="13102" spans="26:71" s="4" customFormat="1">
      <c r="Z13102" s="20"/>
      <c r="AK13102" s="20"/>
      <c r="AL13102" s="20"/>
      <c r="BS13102" s="10"/>
    </row>
    <row r="13103" spans="26:71" s="4" customFormat="1">
      <c r="Z13103" s="20"/>
      <c r="AK13103" s="20"/>
      <c r="BS13103" s="10"/>
    </row>
    <row r="13104" spans="26:71" s="4" customFormat="1">
      <c r="Z13104" s="20"/>
      <c r="AK13104" s="20"/>
      <c r="AL13104" s="20"/>
      <c r="BS13104" s="10"/>
    </row>
    <row r="13105" spans="26:71" s="4" customFormat="1">
      <c r="Z13105" s="20"/>
      <c r="AK13105" s="20"/>
      <c r="BS13105" s="10"/>
    </row>
    <row r="13106" spans="26:71" s="4" customFormat="1">
      <c r="Z13106" s="20"/>
      <c r="AK13106" s="20"/>
      <c r="AL13106" s="20"/>
      <c r="BS13106" s="10"/>
    </row>
    <row r="13107" spans="26:71" s="4" customFormat="1">
      <c r="Z13107" s="20"/>
      <c r="AK13107" s="20"/>
      <c r="BS13107" s="10"/>
    </row>
    <row r="13108" spans="26:71" s="4" customFormat="1">
      <c r="Z13108" s="20"/>
      <c r="AK13108" s="20"/>
      <c r="BS13108" s="10"/>
    </row>
    <row r="13109" spans="26:71" s="4" customFormat="1">
      <c r="Z13109" s="20"/>
      <c r="AK13109" s="20"/>
      <c r="BS13109" s="10"/>
    </row>
    <row r="13110" spans="26:71" s="4" customFormat="1">
      <c r="Z13110" s="20"/>
      <c r="AK13110" s="20"/>
      <c r="BS13110" s="10"/>
    </row>
    <row r="13111" spans="26:71" s="4" customFormat="1">
      <c r="Z13111" s="20"/>
      <c r="AK13111" s="20"/>
      <c r="AL13111" s="20"/>
      <c r="BS13111" s="10"/>
    </row>
    <row r="13112" spans="26:71" s="4" customFormat="1">
      <c r="Z13112" s="20"/>
      <c r="AK13112" s="20"/>
      <c r="AL13112" s="20"/>
      <c r="BS13112" s="10"/>
    </row>
    <row r="13113" spans="26:71" s="4" customFormat="1">
      <c r="Z13113" s="20"/>
      <c r="AK13113" s="20"/>
      <c r="AL13113" s="20"/>
      <c r="BS13113" s="10"/>
    </row>
    <row r="13114" spans="26:71" s="4" customFormat="1">
      <c r="Z13114" s="20"/>
      <c r="AK13114" s="20"/>
      <c r="AL13114" s="20"/>
      <c r="BS13114" s="10"/>
    </row>
    <row r="13115" spans="26:71" s="4" customFormat="1">
      <c r="Z13115" s="20"/>
      <c r="AK13115" s="20"/>
      <c r="BS13115" s="10"/>
    </row>
    <row r="13116" spans="26:71" s="4" customFormat="1">
      <c r="Z13116" s="20"/>
      <c r="AK13116" s="20"/>
      <c r="AL13116" s="20"/>
      <c r="BS13116" s="10"/>
    </row>
    <row r="13117" spans="26:71" s="4" customFormat="1">
      <c r="Z13117" s="20"/>
      <c r="AK13117" s="20"/>
      <c r="BS13117" s="10"/>
    </row>
    <row r="13118" spans="26:71" s="4" customFormat="1">
      <c r="Z13118" s="20"/>
      <c r="AK13118" s="20"/>
      <c r="BS13118" s="10"/>
    </row>
    <row r="13119" spans="26:71" s="4" customFormat="1">
      <c r="Z13119" s="20"/>
      <c r="AK13119" s="20"/>
      <c r="AL13119" s="20"/>
      <c r="BS13119" s="10"/>
    </row>
    <row r="13120" spans="26:71" s="4" customFormat="1">
      <c r="Z13120" s="20"/>
      <c r="AK13120" s="20"/>
      <c r="AL13120" s="20"/>
      <c r="BS13120" s="10"/>
    </row>
    <row r="13121" spans="26:71" s="4" customFormat="1">
      <c r="Z13121" s="20"/>
      <c r="AK13121" s="20"/>
      <c r="BS13121" s="10"/>
    </row>
    <row r="13122" spans="26:71" s="4" customFormat="1">
      <c r="Z13122" s="20"/>
      <c r="AK13122" s="20"/>
      <c r="AL13122" s="20"/>
      <c r="BS13122" s="10"/>
    </row>
    <row r="13123" spans="26:71" s="4" customFormat="1">
      <c r="Z13123" s="20"/>
      <c r="AK13123" s="20"/>
      <c r="AL13123" s="20"/>
      <c r="BS13123" s="10"/>
    </row>
    <row r="13124" spans="26:71" s="4" customFormat="1">
      <c r="Z13124" s="20"/>
      <c r="AK13124" s="20"/>
      <c r="BS13124" s="10"/>
    </row>
    <row r="13125" spans="26:71" s="4" customFormat="1">
      <c r="Z13125" s="20"/>
      <c r="AK13125" s="20"/>
      <c r="BS13125" s="10"/>
    </row>
    <row r="13126" spans="26:71" s="4" customFormat="1">
      <c r="Z13126" s="20"/>
      <c r="AK13126" s="20"/>
      <c r="BS13126" s="10"/>
    </row>
    <row r="13127" spans="26:71" s="4" customFormat="1">
      <c r="Z13127" s="20"/>
      <c r="AK13127" s="20"/>
      <c r="BS13127" s="10"/>
    </row>
    <row r="13128" spans="26:71" s="4" customFormat="1">
      <c r="Z13128" s="20"/>
      <c r="AK13128" s="20"/>
      <c r="AL13128" s="20"/>
      <c r="BS13128" s="10"/>
    </row>
    <row r="13129" spans="26:71" s="4" customFormat="1">
      <c r="Z13129" s="20"/>
      <c r="AK13129" s="20"/>
      <c r="AL13129" s="20"/>
      <c r="BS13129" s="10"/>
    </row>
    <row r="13130" spans="26:71" s="4" customFormat="1">
      <c r="Z13130" s="20"/>
      <c r="AK13130" s="20"/>
      <c r="BS13130" s="10"/>
    </row>
    <row r="13131" spans="26:71" s="4" customFormat="1">
      <c r="Z13131" s="20"/>
      <c r="AK13131" s="20"/>
      <c r="BS13131" s="10"/>
    </row>
    <row r="13132" spans="26:71" s="4" customFormat="1">
      <c r="Z13132" s="20"/>
      <c r="AK13132" s="20"/>
      <c r="AL13132" s="20"/>
      <c r="BS13132" s="10"/>
    </row>
    <row r="13133" spans="26:71" s="4" customFormat="1">
      <c r="Z13133" s="20"/>
      <c r="AK13133" s="20"/>
      <c r="AL13133" s="20"/>
      <c r="BS13133" s="10"/>
    </row>
    <row r="13134" spans="26:71" s="4" customFormat="1">
      <c r="Z13134" s="20"/>
      <c r="AK13134" s="20"/>
      <c r="AL13134" s="20"/>
      <c r="BS13134" s="10"/>
    </row>
    <row r="13135" spans="26:71" s="4" customFormat="1">
      <c r="Z13135" s="20"/>
      <c r="AK13135" s="20"/>
      <c r="AL13135" s="20"/>
      <c r="BS13135" s="10"/>
    </row>
    <row r="13136" spans="26:71" s="4" customFormat="1">
      <c r="Z13136" s="20"/>
      <c r="AK13136" s="20"/>
      <c r="AL13136" s="20"/>
      <c r="BS13136" s="10"/>
    </row>
    <row r="13137" spans="26:71" s="4" customFormat="1">
      <c r="Z13137" s="20"/>
      <c r="AK13137" s="20"/>
      <c r="AL13137" s="20"/>
      <c r="BS13137" s="10"/>
    </row>
    <row r="13138" spans="26:71" s="4" customFormat="1">
      <c r="Z13138" s="20"/>
      <c r="AK13138" s="20"/>
      <c r="AL13138" s="20"/>
      <c r="BS13138" s="10"/>
    </row>
    <row r="13139" spans="26:71" s="4" customFormat="1">
      <c r="Z13139" s="20"/>
      <c r="AK13139" s="20"/>
      <c r="BS13139" s="10"/>
    </row>
    <row r="13140" spans="26:71" s="4" customFormat="1">
      <c r="Z13140" s="20"/>
      <c r="AK13140" s="20"/>
      <c r="AL13140" s="20"/>
      <c r="BS13140" s="10"/>
    </row>
    <row r="13141" spans="26:71" s="4" customFormat="1">
      <c r="Z13141" s="20"/>
      <c r="AK13141" s="20"/>
      <c r="BS13141" s="10"/>
    </row>
    <row r="13142" spans="26:71" s="4" customFormat="1">
      <c r="Z13142" s="20"/>
      <c r="AK13142" s="20"/>
      <c r="AL13142" s="20"/>
      <c r="BS13142" s="10"/>
    </row>
    <row r="13143" spans="26:71" s="4" customFormat="1">
      <c r="Z13143" s="20"/>
      <c r="AK13143" s="20"/>
      <c r="AL13143" s="20"/>
      <c r="BS13143" s="10"/>
    </row>
    <row r="13144" spans="26:71" s="4" customFormat="1">
      <c r="Z13144" s="20"/>
      <c r="AK13144" s="20"/>
      <c r="AL13144" s="20"/>
      <c r="BS13144" s="10"/>
    </row>
    <row r="13145" spans="26:71" s="4" customFormat="1">
      <c r="Z13145" s="20"/>
      <c r="AK13145" s="20"/>
      <c r="AL13145" s="20"/>
      <c r="BS13145" s="10"/>
    </row>
    <row r="13146" spans="26:71" s="4" customFormat="1">
      <c r="Z13146" s="20"/>
      <c r="AK13146" s="20"/>
      <c r="AL13146" s="20"/>
      <c r="BS13146" s="10"/>
    </row>
    <row r="13147" spans="26:71" s="4" customFormat="1">
      <c r="Z13147" s="20"/>
      <c r="AK13147" s="20"/>
      <c r="AL13147" s="20"/>
      <c r="BS13147" s="10"/>
    </row>
    <row r="13148" spans="26:71" s="4" customFormat="1">
      <c r="Z13148" s="20"/>
      <c r="AK13148" s="20"/>
      <c r="AL13148" s="20"/>
      <c r="BS13148" s="10"/>
    </row>
    <row r="13149" spans="26:71" s="4" customFormat="1">
      <c r="Z13149" s="20"/>
      <c r="AK13149" s="20"/>
      <c r="AL13149" s="20"/>
      <c r="BS13149" s="10"/>
    </row>
    <row r="13150" spans="26:71" s="4" customFormat="1">
      <c r="Z13150" s="20"/>
      <c r="AK13150" s="20"/>
      <c r="AL13150" s="20"/>
      <c r="BS13150" s="10"/>
    </row>
    <row r="13151" spans="26:71" s="4" customFormat="1">
      <c r="Z13151" s="20"/>
      <c r="AK13151" s="20"/>
      <c r="AL13151" s="20"/>
      <c r="BS13151" s="10"/>
    </row>
    <row r="13152" spans="26:71" s="4" customFormat="1">
      <c r="Z13152" s="20"/>
      <c r="AK13152" s="20"/>
      <c r="AL13152" s="20"/>
      <c r="BS13152" s="10"/>
    </row>
    <row r="13153" spans="26:71" s="4" customFormat="1">
      <c r="Z13153" s="20"/>
      <c r="AK13153" s="20"/>
      <c r="AL13153" s="20"/>
      <c r="BS13153" s="10"/>
    </row>
    <row r="13154" spans="26:71" s="4" customFormat="1">
      <c r="Z13154" s="20"/>
      <c r="AK13154" s="20"/>
      <c r="AL13154" s="20"/>
      <c r="BS13154" s="10"/>
    </row>
    <row r="13155" spans="26:71" s="4" customFormat="1">
      <c r="Z13155" s="20"/>
      <c r="AK13155" s="20"/>
      <c r="AL13155" s="20"/>
      <c r="BS13155" s="10"/>
    </row>
    <row r="13156" spans="26:71" s="4" customFormat="1">
      <c r="Z13156" s="20"/>
      <c r="AK13156" s="20"/>
      <c r="AL13156" s="20"/>
      <c r="BS13156" s="10"/>
    </row>
    <row r="13157" spans="26:71" s="4" customFormat="1">
      <c r="Z13157" s="20"/>
      <c r="AK13157" s="20"/>
      <c r="AL13157" s="20"/>
      <c r="BS13157" s="10"/>
    </row>
    <row r="13158" spans="26:71" s="4" customFormat="1">
      <c r="Z13158" s="20"/>
      <c r="AK13158" s="20"/>
      <c r="AL13158" s="20"/>
      <c r="BS13158" s="10"/>
    </row>
    <row r="13159" spans="26:71" s="4" customFormat="1">
      <c r="Z13159" s="20"/>
      <c r="AK13159" s="20"/>
      <c r="AL13159" s="20"/>
      <c r="BS13159" s="10"/>
    </row>
    <row r="13160" spans="26:71" s="4" customFormat="1">
      <c r="Z13160" s="20"/>
      <c r="AK13160" s="20"/>
      <c r="AL13160" s="20"/>
      <c r="BS13160" s="10"/>
    </row>
    <row r="13161" spans="26:71" s="4" customFormat="1">
      <c r="Z13161" s="20"/>
      <c r="AK13161" s="20"/>
      <c r="BS13161" s="10"/>
    </row>
    <row r="13162" spans="26:71" s="4" customFormat="1">
      <c r="Z13162" s="20"/>
      <c r="AK13162" s="20"/>
      <c r="BS13162" s="10"/>
    </row>
    <row r="13163" spans="26:71" s="4" customFormat="1">
      <c r="Z13163" s="20"/>
      <c r="AK13163" s="20"/>
      <c r="AL13163" s="20"/>
      <c r="BS13163" s="10"/>
    </row>
    <row r="13164" spans="26:71" s="4" customFormat="1">
      <c r="Z13164" s="20"/>
      <c r="AK13164" s="20"/>
      <c r="AL13164" s="20"/>
      <c r="BS13164" s="10"/>
    </row>
    <row r="13165" spans="26:71" s="4" customFormat="1">
      <c r="Z13165" s="20"/>
      <c r="AK13165" s="20"/>
      <c r="AL13165" s="20"/>
      <c r="BS13165" s="10"/>
    </row>
    <row r="13166" spans="26:71" s="4" customFormat="1">
      <c r="Z13166" s="20"/>
      <c r="AK13166" s="20"/>
      <c r="AL13166" s="20"/>
      <c r="BS13166" s="10"/>
    </row>
    <row r="13167" spans="26:71" s="4" customFormat="1">
      <c r="Z13167" s="20"/>
      <c r="AK13167" s="20"/>
      <c r="AL13167" s="20"/>
      <c r="BS13167" s="10"/>
    </row>
    <row r="13168" spans="26:71" s="4" customFormat="1">
      <c r="Z13168" s="20"/>
      <c r="AK13168" s="20"/>
      <c r="AL13168" s="20"/>
      <c r="BS13168" s="10"/>
    </row>
    <row r="13169" spans="26:71" s="4" customFormat="1">
      <c r="Z13169" s="20"/>
      <c r="AK13169" s="20"/>
      <c r="AL13169" s="20"/>
      <c r="BS13169" s="10"/>
    </row>
    <row r="13170" spans="26:71" s="4" customFormat="1">
      <c r="Z13170" s="20"/>
      <c r="AK13170" s="20"/>
      <c r="AL13170" s="20"/>
      <c r="BS13170" s="10"/>
    </row>
    <row r="13171" spans="26:71" s="4" customFormat="1">
      <c r="Z13171" s="20"/>
      <c r="AK13171" s="20"/>
      <c r="BS13171" s="10"/>
    </row>
    <row r="13172" spans="26:71" s="4" customFormat="1">
      <c r="Z13172" s="20"/>
      <c r="AK13172" s="20"/>
      <c r="AL13172" s="20"/>
      <c r="BS13172" s="10"/>
    </row>
    <row r="13173" spans="26:71" s="4" customFormat="1">
      <c r="Z13173" s="20"/>
      <c r="AK13173" s="20"/>
      <c r="AL13173" s="20"/>
      <c r="BS13173" s="10"/>
    </row>
    <row r="13174" spans="26:71" s="4" customFormat="1">
      <c r="Z13174" s="20"/>
      <c r="AK13174" s="20"/>
      <c r="AL13174" s="20"/>
      <c r="BS13174" s="10"/>
    </row>
    <row r="13175" spans="26:71" s="4" customFormat="1">
      <c r="Z13175" s="20"/>
      <c r="AK13175" s="20"/>
      <c r="AL13175" s="20"/>
      <c r="BS13175" s="10"/>
    </row>
    <row r="13176" spans="26:71" s="4" customFormat="1">
      <c r="Z13176" s="20"/>
      <c r="AK13176" s="20"/>
      <c r="AL13176" s="20"/>
      <c r="BS13176" s="10"/>
    </row>
    <row r="13177" spans="26:71" s="4" customFormat="1">
      <c r="Z13177" s="20"/>
      <c r="AK13177" s="20"/>
      <c r="AL13177" s="20"/>
      <c r="BS13177" s="10"/>
    </row>
    <row r="13178" spans="26:71" s="4" customFormat="1">
      <c r="Z13178" s="20"/>
      <c r="AK13178" s="20"/>
      <c r="BS13178" s="10"/>
    </row>
    <row r="13179" spans="26:71" s="4" customFormat="1">
      <c r="Z13179" s="20"/>
      <c r="AK13179" s="20"/>
      <c r="BS13179" s="10"/>
    </row>
    <row r="13180" spans="26:71" s="4" customFormat="1">
      <c r="Z13180" s="20"/>
      <c r="AK13180" s="20"/>
      <c r="AL13180" s="20"/>
      <c r="BS13180" s="10"/>
    </row>
    <row r="13181" spans="26:71" s="4" customFormat="1">
      <c r="Z13181" s="20"/>
      <c r="AK13181" s="20"/>
      <c r="AL13181" s="20"/>
      <c r="BS13181" s="10"/>
    </row>
    <row r="13182" spans="26:71" s="4" customFormat="1">
      <c r="Z13182" s="20"/>
      <c r="AK13182" s="20"/>
      <c r="AL13182" s="20"/>
      <c r="BS13182" s="10"/>
    </row>
    <row r="13183" spans="26:71" s="4" customFormat="1">
      <c r="Z13183" s="20"/>
      <c r="AK13183" s="20"/>
      <c r="AL13183" s="20"/>
      <c r="BS13183" s="10"/>
    </row>
    <row r="13184" spans="26:71" s="4" customFormat="1">
      <c r="Z13184" s="20"/>
      <c r="AK13184" s="20"/>
      <c r="AL13184" s="20"/>
      <c r="BS13184" s="10"/>
    </row>
    <row r="13185" spans="26:71" s="4" customFormat="1">
      <c r="Z13185" s="20"/>
      <c r="AK13185" s="20"/>
      <c r="AL13185" s="20"/>
      <c r="BS13185" s="10"/>
    </row>
    <row r="13186" spans="26:71" s="4" customFormat="1">
      <c r="Z13186" s="20"/>
      <c r="AK13186" s="20"/>
      <c r="BS13186" s="10"/>
    </row>
    <row r="13187" spans="26:71" s="4" customFormat="1">
      <c r="Z13187" s="20"/>
      <c r="AK13187" s="20"/>
      <c r="BS13187" s="10"/>
    </row>
    <row r="13188" spans="26:71" s="4" customFormat="1">
      <c r="Z13188" s="20"/>
      <c r="AK13188" s="20"/>
      <c r="BS13188" s="10"/>
    </row>
    <row r="13189" spans="26:71" s="4" customFormat="1">
      <c r="Z13189" s="20"/>
      <c r="BS13189" s="10"/>
    </row>
    <row r="13190" spans="26:71" s="4" customFormat="1">
      <c r="Z13190" s="20"/>
      <c r="AK13190" s="20"/>
      <c r="AL13190" s="20"/>
      <c r="BS13190" s="10"/>
    </row>
    <row r="13191" spans="26:71" s="4" customFormat="1">
      <c r="Z13191" s="20"/>
      <c r="AK13191" s="20"/>
      <c r="AL13191" s="20"/>
      <c r="BS13191" s="10"/>
    </row>
    <row r="13192" spans="26:71" s="4" customFormat="1">
      <c r="Z13192" s="20"/>
      <c r="AK13192" s="20"/>
      <c r="BS13192" s="10"/>
    </row>
    <row r="13193" spans="26:71" s="4" customFormat="1">
      <c r="Z13193" s="20"/>
      <c r="AK13193" s="20"/>
      <c r="AL13193" s="20"/>
      <c r="BS13193" s="10"/>
    </row>
    <row r="13194" spans="26:71" s="4" customFormat="1">
      <c r="Z13194" s="20"/>
      <c r="AK13194" s="20"/>
      <c r="BS13194" s="10"/>
    </row>
    <row r="13195" spans="26:71" s="4" customFormat="1">
      <c r="Z13195" s="20"/>
      <c r="AK13195" s="20"/>
      <c r="BS13195" s="10"/>
    </row>
    <row r="13196" spans="26:71" s="4" customFormat="1">
      <c r="Z13196" s="20"/>
      <c r="AK13196" s="20"/>
      <c r="AL13196" s="20"/>
      <c r="BS13196" s="10"/>
    </row>
    <row r="13197" spans="26:71" s="4" customFormat="1">
      <c r="Z13197" s="20"/>
      <c r="AK13197" s="20"/>
      <c r="AL13197" s="20"/>
      <c r="BS13197" s="10"/>
    </row>
    <row r="13198" spans="26:71" s="4" customFormat="1">
      <c r="Z13198" s="20"/>
      <c r="AK13198" s="20"/>
      <c r="BS13198" s="10"/>
    </row>
    <row r="13199" spans="26:71" s="4" customFormat="1">
      <c r="Z13199" s="20"/>
      <c r="AK13199" s="20"/>
      <c r="BS13199" s="10"/>
    </row>
    <row r="13200" spans="26:71" s="4" customFormat="1">
      <c r="Z13200" s="20"/>
      <c r="AK13200" s="20"/>
      <c r="AL13200" s="20"/>
      <c r="BS13200" s="10"/>
    </row>
    <row r="13201" spans="26:71" s="4" customFormat="1">
      <c r="Z13201" s="20"/>
      <c r="AK13201" s="20"/>
      <c r="BS13201" s="10"/>
    </row>
    <row r="13202" spans="26:71" s="4" customFormat="1">
      <c r="Z13202" s="20"/>
      <c r="AK13202" s="20"/>
      <c r="BS13202" s="10"/>
    </row>
    <row r="13203" spans="26:71" s="4" customFormat="1">
      <c r="Z13203" s="20"/>
      <c r="AK13203" s="20"/>
      <c r="AL13203" s="20"/>
      <c r="BS13203" s="10"/>
    </row>
    <row r="13204" spans="26:71" s="4" customFormat="1">
      <c r="Z13204" s="20"/>
      <c r="AK13204" s="20"/>
      <c r="AL13204" s="20"/>
      <c r="BS13204" s="10"/>
    </row>
    <row r="13205" spans="26:71" s="4" customFormat="1">
      <c r="Z13205" s="20"/>
      <c r="AK13205" s="20"/>
      <c r="BS13205" s="10"/>
    </row>
    <row r="13206" spans="26:71" s="4" customFormat="1">
      <c r="Z13206" s="20"/>
      <c r="AK13206" s="20"/>
      <c r="BS13206" s="10"/>
    </row>
    <row r="13207" spans="26:71" s="4" customFormat="1">
      <c r="Z13207" s="20"/>
      <c r="AK13207" s="20"/>
      <c r="AL13207" s="20"/>
      <c r="BS13207" s="10"/>
    </row>
    <row r="13208" spans="26:71" s="4" customFormat="1">
      <c r="Z13208" s="20"/>
      <c r="AK13208" s="20"/>
      <c r="AL13208" s="20"/>
      <c r="BS13208" s="10"/>
    </row>
    <row r="13209" spans="26:71" s="4" customFormat="1">
      <c r="Z13209" s="20"/>
      <c r="AK13209" s="20"/>
      <c r="AL13209" s="20"/>
      <c r="BS13209" s="10"/>
    </row>
    <row r="13210" spans="26:71" s="4" customFormat="1">
      <c r="Z13210" s="20"/>
      <c r="AK13210" s="20"/>
      <c r="BS13210" s="10"/>
    </row>
    <row r="13211" spans="26:71" s="4" customFormat="1">
      <c r="Z13211" s="20"/>
      <c r="AK13211" s="20"/>
      <c r="BS13211" s="10"/>
    </row>
    <row r="13212" spans="26:71" s="4" customFormat="1">
      <c r="Z13212" s="20"/>
      <c r="AK13212" s="20"/>
      <c r="BS13212" s="10"/>
    </row>
    <row r="13213" spans="26:71" s="4" customFormat="1">
      <c r="Z13213" s="20"/>
      <c r="AK13213" s="20"/>
      <c r="BS13213" s="10"/>
    </row>
    <row r="13214" spans="26:71" s="4" customFormat="1">
      <c r="Z13214" s="20"/>
      <c r="AK13214" s="20"/>
      <c r="BS13214" s="10"/>
    </row>
    <row r="13215" spans="26:71" s="4" customFormat="1">
      <c r="Z13215" s="20"/>
      <c r="AK13215" s="20"/>
      <c r="BS13215" s="10"/>
    </row>
    <row r="13216" spans="26:71" s="4" customFormat="1">
      <c r="Z13216" s="20"/>
      <c r="AK13216" s="20"/>
      <c r="AL13216" s="20"/>
      <c r="BS13216" s="10"/>
    </row>
    <row r="13217" spans="26:114" s="4" customFormat="1">
      <c r="Z13217" s="20"/>
      <c r="AK13217" s="20"/>
      <c r="AL13217" s="20"/>
      <c r="BS13217" s="10"/>
    </row>
    <row r="13218" spans="26:114" s="4" customFormat="1">
      <c r="Z13218" s="20"/>
      <c r="AK13218" s="20"/>
      <c r="BS13218" s="10"/>
      <c r="DJ13218" s="20"/>
    </row>
    <row r="13219" spans="26:114" s="4" customFormat="1">
      <c r="Z13219" s="20"/>
      <c r="AK13219" s="20"/>
      <c r="AL13219" s="20"/>
      <c r="BS13219" s="10"/>
      <c r="DJ13219" s="20"/>
    </row>
    <row r="13220" spans="26:114" s="4" customFormat="1">
      <c r="Z13220" s="20"/>
      <c r="AK13220" s="20"/>
      <c r="BS13220" s="10"/>
      <c r="DJ13220" s="20"/>
    </row>
    <row r="13221" spans="26:114" s="4" customFormat="1">
      <c r="Z13221" s="20"/>
      <c r="AK13221" s="20"/>
      <c r="BS13221" s="10"/>
      <c r="DJ13221" s="20"/>
    </row>
    <row r="13222" spans="26:114" s="4" customFormat="1">
      <c r="Z13222" s="20"/>
      <c r="AK13222" s="20"/>
      <c r="BS13222" s="10"/>
    </row>
    <row r="13223" spans="26:114" s="4" customFormat="1">
      <c r="Z13223" s="20"/>
      <c r="AK13223" s="20"/>
      <c r="BS13223" s="10"/>
    </row>
    <row r="13224" spans="26:114" s="4" customFormat="1">
      <c r="Z13224" s="20"/>
      <c r="AK13224" s="20"/>
      <c r="AL13224" s="20"/>
      <c r="BS13224" s="10"/>
    </row>
    <row r="13225" spans="26:114" s="4" customFormat="1">
      <c r="Z13225" s="20"/>
      <c r="AK13225" s="20"/>
      <c r="BS13225" s="10"/>
    </row>
    <row r="13226" spans="26:114" s="4" customFormat="1">
      <c r="Z13226" s="20"/>
      <c r="AK13226" s="20"/>
      <c r="AL13226" s="20"/>
      <c r="BS13226" s="10"/>
    </row>
    <row r="13227" spans="26:114" s="4" customFormat="1">
      <c r="Z13227" s="20"/>
      <c r="AK13227" s="20"/>
      <c r="AL13227" s="20"/>
      <c r="BS13227" s="10"/>
    </row>
    <row r="13228" spans="26:114" s="4" customFormat="1">
      <c r="Z13228" s="20"/>
      <c r="AK13228" s="20"/>
      <c r="AL13228" s="20"/>
      <c r="BS13228" s="10"/>
    </row>
    <row r="13229" spans="26:114" s="4" customFormat="1">
      <c r="Z13229" s="20"/>
      <c r="AK13229" s="20"/>
      <c r="BS13229" s="10"/>
    </row>
    <row r="13230" spans="26:114" s="4" customFormat="1">
      <c r="Z13230" s="20"/>
      <c r="AK13230" s="20"/>
      <c r="AL13230" s="20"/>
      <c r="BS13230" s="10"/>
    </row>
    <row r="13231" spans="26:114" s="4" customFormat="1">
      <c r="Z13231" s="20"/>
      <c r="AK13231" s="20"/>
      <c r="BS13231" s="10"/>
    </row>
    <row r="13232" spans="26:114" s="4" customFormat="1">
      <c r="Z13232" s="20"/>
      <c r="AK13232" s="20"/>
      <c r="AL13232" s="20"/>
      <c r="BS13232" s="10"/>
    </row>
    <row r="13233" spans="26:114" s="4" customFormat="1">
      <c r="Z13233" s="20"/>
      <c r="AK13233" s="20"/>
      <c r="AL13233" s="20"/>
      <c r="BS13233" s="10"/>
    </row>
    <row r="13234" spans="26:114" s="4" customFormat="1">
      <c r="Z13234" s="20"/>
      <c r="AK13234" s="20"/>
      <c r="BS13234" s="10"/>
    </row>
    <row r="13235" spans="26:114" s="4" customFormat="1">
      <c r="Z13235" s="20"/>
      <c r="AK13235" s="20"/>
      <c r="AL13235" s="20"/>
      <c r="BS13235" s="10"/>
    </row>
    <row r="13236" spans="26:114" s="4" customFormat="1">
      <c r="Z13236" s="20"/>
      <c r="AK13236" s="20"/>
      <c r="AL13236" s="20"/>
      <c r="BS13236" s="10"/>
    </row>
    <row r="13237" spans="26:114" s="4" customFormat="1">
      <c r="Z13237" s="20"/>
      <c r="AK13237" s="20"/>
      <c r="AL13237" s="20"/>
      <c r="BS13237" s="10"/>
    </row>
    <row r="13238" spans="26:114" s="4" customFormat="1">
      <c r="Z13238" s="20"/>
      <c r="AK13238" s="20"/>
      <c r="AL13238" s="20"/>
      <c r="BS13238" s="10"/>
    </row>
    <row r="13239" spans="26:114" s="4" customFormat="1">
      <c r="Z13239" s="20"/>
      <c r="AK13239" s="20"/>
      <c r="AL13239" s="20"/>
      <c r="BS13239" s="10"/>
    </row>
    <row r="13240" spans="26:114" s="4" customFormat="1">
      <c r="Z13240" s="20"/>
      <c r="AK13240" s="20"/>
      <c r="AL13240" s="20"/>
      <c r="BS13240" s="10"/>
      <c r="DJ13240" s="20"/>
    </row>
    <row r="13241" spans="26:114" s="4" customFormat="1">
      <c r="Z13241" s="20"/>
      <c r="AK13241" s="20"/>
      <c r="AL13241" s="20"/>
      <c r="BS13241" s="10"/>
    </row>
    <row r="13242" spans="26:114" s="4" customFormat="1">
      <c r="Z13242" s="20"/>
      <c r="AK13242" s="20"/>
      <c r="AL13242" s="20"/>
      <c r="BS13242" s="10"/>
      <c r="DJ13242" s="20"/>
    </row>
    <row r="13243" spans="26:114" s="4" customFormat="1">
      <c r="Z13243" s="20"/>
      <c r="AK13243" s="20"/>
      <c r="BS13243" s="10"/>
    </row>
    <row r="13244" spans="26:114" s="4" customFormat="1">
      <c r="Z13244" s="20"/>
      <c r="AK13244" s="20"/>
      <c r="AL13244" s="20"/>
      <c r="BS13244" s="10"/>
    </row>
    <row r="13245" spans="26:114" s="4" customFormat="1">
      <c r="Z13245" s="20"/>
      <c r="AK13245" s="20"/>
      <c r="BS13245" s="10"/>
      <c r="DJ13245" s="20"/>
    </row>
    <row r="13246" spans="26:114" s="4" customFormat="1">
      <c r="Z13246" s="20"/>
      <c r="AK13246" s="20"/>
      <c r="AL13246" s="20"/>
      <c r="BS13246" s="10"/>
    </row>
    <row r="13247" spans="26:114" s="4" customFormat="1">
      <c r="Z13247" s="20"/>
      <c r="AK13247" s="20"/>
      <c r="BS13247" s="10"/>
      <c r="DJ13247" s="20"/>
    </row>
    <row r="13248" spans="26:114" s="4" customFormat="1">
      <c r="Z13248" s="20"/>
      <c r="AK13248" s="20"/>
      <c r="BS13248" s="10"/>
    </row>
    <row r="13249" spans="26:114" s="4" customFormat="1">
      <c r="Z13249" s="20"/>
      <c r="AK13249" s="20"/>
      <c r="AL13249" s="20"/>
      <c r="BS13249" s="10"/>
    </row>
    <row r="13250" spans="26:114" s="4" customFormat="1">
      <c r="Z13250" s="20"/>
      <c r="AK13250" s="20"/>
      <c r="BS13250" s="10"/>
      <c r="DJ13250" s="20"/>
    </row>
    <row r="13251" spans="26:114" s="4" customFormat="1">
      <c r="Z13251" s="20"/>
      <c r="AK13251" s="20"/>
      <c r="BS13251" s="10"/>
      <c r="DJ13251" s="20"/>
    </row>
    <row r="13252" spans="26:114" s="4" customFormat="1">
      <c r="Z13252" s="20"/>
      <c r="AK13252" s="20"/>
      <c r="BS13252" s="10"/>
    </row>
    <row r="13253" spans="26:114" s="4" customFormat="1">
      <c r="Z13253" s="20"/>
      <c r="AK13253" s="20"/>
      <c r="BS13253" s="10"/>
    </row>
    <row r="13254" spans="26:114" s="4" customFormat="1">
      <c r="Z13254" s="20"/>
      <c r="AK13254" s="20"/>
      <c r="AL13254" s="20"/>
      <c r="BS13254" s="10"/>
    </row>
    <row r="13255" spans="26:114" s="4" customFormat="1">
      <c r="Z13255" s="20"/>
      <c r="AK13255" s="20"/>
      <c r="BS13255" s="10"/>
      <c r="DJ13255" s="20"/>
    </row>
    <row r="13256" spans="26:114" s="4" customFormat="1">
      <c r="Z13256" s="20"/>
      <c r="AK13256" s="20"/>
      <c r="BS13256" s="10"/>
    </row>
    <row r="13257" spans="26:114" s="4" customFormat="1">
      <c r="Z13257" s="20"/>
      <c r="AK13257" s="20"/>
      <c r="BS13257" s="10"/>
    </row>
    <row r="13258" spans="26:114" s="4" customFormat="1">
      <c r="Z13258" s="20"/>
      <c r="AK13258" s="20"/>
      <c r="BS13258" s="10"/>
    </row>
    <row r="13259" spans="26:114" s="4" customFormat="1">
      <c r="Z13259" s="20"/>
      <c r="AK13259" s="20"/>
      <c r="BS13259" s="10"/>
    </row>
    <row r="13260" spans="26:114" s="4" customFormat="1">
      <c r="Z13260" s="20"/>
      <c r="AK13260" s="20"/>
      <c r="BS13260" s="10"/>
    </row>
    <row r="13261" spans="26:114" s="4" customFormat="1">
      <c r="Z13261" s="20"/>
      <c r="AK13261" s="20"/>
      <c r="BS13261" s="10"/>
    </row>
    <row r="13262" spans="26:114" s="4" customFormat="1">
      <c r="Z13262" s="20"/>
      <c r="AK13262" s="20"/>
      <c r="BS13262" s="10"/>
    </row>
    <row r="13263" spans="26:114" s="4" customFormat="1">
      <c r="Z13263" s="20"/>
      <c r="AK13263" s="20"/>
      <c r="AL13263" s="20"/>
      <c r="BS13263" s="10"/>
    </row>
    <row r="13264" spans="26:114" s="4" customFormat="1">
      <c r="Z13264" s="20"/>
      <c r="AK13264" s="20"/>
      <c r="BS13264" s="10"/>
      <c r="DJ13264" s="20"/>
    </row>
    <row r="13265" spans="26:114" s="4" customFormat="1">
      <c r="Z13265" s="20"/>
      <c r="AK13265" s="20"/>
      <c r="BS13265" s="10"/>
    </row>
    <row r="13266" spans="26:114" s="4" customFormat="1">
      <c r="Z13266" s="20"/>
      <c r="AK13266" s="20"/>
      <c r="AL13266" s="20"/>
      <c r="BS13266" s="10"/>
    </row>
    <row r="13267" spans="26:114" s="4" customFormat="1">
      <c r="Z13267" s="20"/>
      <c r="AK13267" s="20"/>
      <c r="AL13267" s="20"/>
      <c r="BS13267" s="10"/>
    </row>
    <row r="13268" spans="26:114" s="4" customFormat="1">
      <c r="Z13268" s="20"/>
      <c r="AK13268" s="20"/>
      <c r="AL13268" s="20"/>
      <c r="BS13268" s="10"/>
    </row>
    <row r="13269" spans="26:114" s="4" customFormat="1">
      <c r="Z13269" s="20"/>
      <c r="AK13269" s="20"/>
      <c r="BS13269" s="10"/>
    </row>
    <row r="13270" spans="26:114" s="4" customFormat="1">
      <c r="Z13270" s="20"/>
      <c r="AK13270" s="20"/>
      <c r="BS13270" s="10"/>
    </row>
    <row r="13271" spans="26:114" s="4" customFormat="1">
      <c r="Z13271" s="20"/>
      <c r="AK13271" s="20"/>
      <c r="BS13271" s="10"/>
    </row>
    <row r="13272" spans="26:114" s="4" customFormat="1">
      <c r="Z13272" s="20"/>
      <c r="AK13272" s="20"/>
      <c r="BS13272" s="10"/>
      <c r="DJ13272" s="20"/>
    </row>
    <row r="13273" spans="26:114" s="4" customFormat="1">
      <c r="Z13273" s="20"/>
      <c r="AK13273" s="20"/>
      <c r="AL13273" s="20"/>
      <c r="BS13273" s="10"/>
    </row>
    <row r="13274" spans="26:114" s="4" customFormat="1">
      <c r="Z13274" s="20"/>
      <c r="AK13274" s="20"/>
      <c r="BS13274" s="10"/>
    </row>
    <row r="13275" spans="26:114" s="4" customFormat="1">
      <c r="Z13275" s="20"/>
      <c r="AK13275" s="20"/>
      <c r="AL13275" s="20"/>
      <c r="BS13275" s="10"/>
      <c r="DJ13275" s="20"/>
    </row>
    <row r="13276" spans="26:114" s="4" customFormat="1">
      <c r="Z13276" s="20"/>
      <c r="AK13276" s="20"/>
      <c r="AL13276" s="20"/>
      <c r="BS13276" s="10"/>
    </row>
    <row r="13277" spans="26:114" s="4" customFormat="1">
      <c r="Z13277" s="20"/>
      <c r="AK13277" s="20"/>
      <c r="AL13277" s="20"/>
      <c r="BS13277" s="10"/>
    </row>
    <row r="13278" spans="26:114" s="4" customFormat="1">
      <c r="Z13278" s="20"/>
      <c r="AK13278" s="20"/>
      <c r="BS13278" s="10"/>
    </row>
    <row r="13279" spans="26:114" s="4" customFormat="1">
      <c r="Z13279" s="20"/>
      <c r="AK13279" s="20"/>
      <c r="BS13279" s="10"/>
      <c r="DJ13279" s="20"/>
    </row>
    <row r="13280" spans="26:114" s="4" customFormat="1">
      <c r="Z13280" s="20"/>
      <c r="AK13280" s="20"/>
      <c r="AL13280" s="20"/>
      <c r="BS13280" s="10"/>
      <c r="DJ13280" s="20"/>
    </row>
    <row r="13281" spans="26:114" s="4" customFormat="1">
      <c r="Z13281" s="20"/>
      <c r="AK13281" s="20"/>
      <c r="BS13281" s="10"/>
      <c r="DJ13281" s="20"/>
    </row>
    <row r="13282" spans="26:114" s="4" customFormat="1">
      <c r="Z13282" s="20"/>
      <c r="AK13282" s="20"/>
      <c r="AL13282" s="20"/>
      <c r="BS13282" s="10"/>
      <c r="DJ13282" s="20"/>
    </row>
    <row r="13283" spans="26:114" s="4" customFormat="1">
      <c r="Z13283" s="20"/>
      <c r="AK13283" s="20"/>
      <c r="BS13283" s="10"/>
      <c r="DJ13283" s="20"/>
    </row>
    <row r="13284" spans="26:114" s="4" customFormat="1">
      <c r="Z13284" s="20"/>
      <c r="AK13284" s="20"/>
      <c r="AL13284" s="20"/>
      <c r="BS13284" s="10"/>
    </row>
    <row r="13285" spans="26:114" s="4" customFormat="1">
      <c r="Z13285" s="20"/>
      <c r="AK13285" s="20"/>
      <c r="AL13285" s="20"/>
      <c r="BS13285" s="10"/>
    </row>
    <row r="13286" spans="26:114" s="4" customFormat="1">
      <c r="Z13286" s="20"/>
      <c r="AK13286" s="20"/>
      <c r="AL13286" s="20"/>
      <c r="BS13286" s="10"/>
    </row>
    <row r="13287" spans="26:114" s="4" customFormat="1">
      <c r="Z13287" s="20"/>
      <c r="AK13287" s="20"/>
      <c r="AL13287" s="20"/>
      <c r="BS13287" s="10"/>
    </row>
    <row r="13288" spans="26:114" s="4" customFormat="1">
      <c r="Z13288" s="20"/>
      <c r="AK13288" s="20"/>
      <c r="AL13288" s="20"/>
      <c r="BS13288" s="10"/>
    </row>
    <row r="13289" spans="26:114" s="4" customFormat="1">
      <c r="Z13289" s="20"/>
      <c r="AK13289" s="20"/>
      <c r="AL13289" s="20"/>
      <c r="BS13289" s="10"/>
    </row>
    <row r="13290" spans="26:114" s="4" customFormat="1">
      <c r="Z13290" s="20"/>
      <c r="AK13290" s="20"/>
      <c r="AL13290" s="20"/>
      <c r="BS13290" s="10"/>
    </row>
    <row r="13291" spans="26:114" s="4" customFormat="1">
      <c r="Z13291" s="20"/>
      <c r="AK13291" s="20"/>
      <c r="AL13291" s="20"/>
      <c r="BS13291" s="10"/>
    </row>
    <row r="13292" spans="26:114" s="4" customFormat="1">
      <c r="Z13292" s="20"/>
      <c r="AK13292" s="20"/>
      <c r="AL13292" s="20"/>
      <c r="BS13292" s="10"/>
    </row>
    <row r="13293" spans="26:114" s="4" customFormat="1">
      <c r="Z13293" s="20"/>
      <c r="AK13293" s="20"/>
      <c r="AL13293" s="20"/>
      <c r="BS13293" s="10"/>
    </row>
    <row r="13294" spans="26:114" s="4" customFormat="1">
      <c r="Z13294" s="20"/>
      <c r="AK13294" s="20"/>
      <c r="AL13294" s="20"/>
      <c r="BS13294" s="10"/>
    </row>
    <row r="13295" spans="26:114" s="4" customFormat="1">
      <c r="Z13295" s="20"/>
      <c r="AK13295" s="20"/>
      <c r="AL13295" s="20"/>
      <c r="BS13295" s="10"/>
    </row>
    <row r="13296" spans="26:114" s="4" customFormat="1">
      <c r="Z13296" s="20"/>
      <c r="AK13296" s="20"/>
      <c r="AL13296" s="20"/>
      <c r="BS13296" s="10"/>
    </row>
    <row r="13297" spans="26:114" s="4" customFormat="1">
      <c r="Z13297" s="20"/>
      <c r="AK13297" s="20"/>
      <c r="AL13297" s="20"/>
      <c r="BS13297" s="10"/>
    </row>
    <row r="13298" spans="26:114" s="4" customFormat="1">
      <c r="Z13298" s="20"/>
      <c r="AK13298" s="20"/>
      <c r="AL13298" s="20"/>
      <c r="BS13298" s="10"/>
    </row>
    <row r="13299" spans="26:114" s="4" customFormat="1">
      <c r="Z13299" s="20"/>
      <c r="AK13299" s="20"/>
      <c r="AL13299" s="20"/>
      <c r="BS13299" s="10"/>
      <c r="DJ13299" s="20"/>
    </row>
    <row r="13300" spans="26:114" s="4" customFormat="1">
      <c r="Z13300" s="20"/>
      <c r="AK13300" s="20"/>
      <c r="AL13300" s="20"/>
      <c r="BS13300" s="10"/>
      <c r="DJ13300" s="20"/>
    </row>
    <row r="13301" spans="26:114" s="4" customFormat="1">
      <c r="Z13301" s="20"/>
      <c r="AK13301" s="20"/>
      <c r="AL13301" s="20"/>
      <c r="BS13301" s="10"/>
    </row>
    <row r="13302" spans="26:114" s="4" customFormat="1">
      <c r="Z13302" s="20"/>
      <c r="AK13302" s="20"/>
      <c r="AL13302" s="20"/>
      <c r="BS13302" s="10"/>
      <c r="DJ13302" s="20"/>
    </row>
    <row r="13303" spans="26:114" s="4" customFormat="1">
      <c r="Z13303" s="20"/>
      <c r="AK13303" s="20"/>
      <c r="BS13303" s="10"/>
      <c r="DJ13303" s="20"/>
    </row>
    <row r="13304" spans="26:114" s="4" customFormat="1">
      <c r="Z13304" s="20"/>
      <c r="AK13304" s="20"/>
      <c r="BS13304" s="10"/>
    </row>
    <row r="13305" spans="26:114" s="4" customFormat="1">
      <c r="Z13305" s="20"/>
      <c r="AK13305" s="20"/>
      <c r="BS13305" s="10"/>
      <c r="DJ13305" s="20"/>
    </row>
    <row r="13306" spans="26:114" s="4" customFormat="1">
      <c r="Z13306" s="20"/>
      <c r="AK13306" s="20"/>
      <c r="AL13306" s="20"/>
      <c r="BS13306" s="10"/>
      <c r="DJ13306" s="20"/>
    </row>
    <row r="13307" spans="26:114" s="4" customFormat="1">
      <c r="Z13307" s="20"/>
      <c r="AK13307" s="20"/>
      <c r="AL13307" s="20"/>
      <c r="BS13307" s="10"/>
    </row>
    <row r="13308" spans="26:114" s="4" customFormat="1">
      <c r="Z13308" s="20"/>
      <c r="AK13308" s="20"/>
      <c r="AL13308" s="20"/>
      <c r="BS13308" s="10"/>
    </row>
    <row r="13309" spans="26:114" s="4" customFormat="1">
      <c r="Z13309" s="20"/>
      <c r="AK13309" s="20"/>
      <c r="AL13309" s="20"/>
      <c r="BS13309" s="10"/>
      <c r="DJ13309" s="20"/>
    </row>
    <row r="13310" spans="26:114" s="4" customFormat="1">
      <c r="Z13310" s="20"/>
      <c r="AK13310" s="20"/>
      <c r="BS13310" s="10"/>
    </row>
    <row r="13311" spans="26:114" s="4" customFormat="1">
      <c r="Z13311" s="20"/>
      <c r="AK13311" s="20"/>
      <c r="AL13311" s="20"/>
      <c r="BS13311" s="10"/>
      <c r="DJ13311" s="20"/>
    </row>
    <row r="13312" spans="26:114" s="4" customFormat="1">
      <c r="Z13312" s="20"/>
      <c r="AK13312" s="20"/>
      <c r="AL13312" s="20"/>
      <c r="BS13312" s="10"/>
    </row>
    <row r="13313" spans="26:114" s="4" customFormat="1">
      <c r="Z13313" s="20"/>
      <c r="AK13313" s="20"/>
      <c r="BS13313" s="10"/>
      <c r="DJ13313" s="20"/>
    </row>
    <row r="13314" spans="26:114" s="4" customFormat="1">
      <c r="Z13314" s="20"/>
      <c r="AK13314" s="20"/>
      <c r="AL13314" s="20"/>
      <c r="BS13314" s="10"/>
      <c r="DJ13314" s="20"/>
    </row>
    <row r="13315" spans="26:114" s="4" customFormat="1">
      <c r="Z13315" s="20"/>
      <c r="AK13315" s="20"/>
      <c r="BS13315" s="10"/>
    </row>
    <row r="13316" spans="26:114" s="4" customFormat="1">
      <c r="Z13316" s="20"/>
      <c r="AK13316" s="20"/>
      <c r="AL13316" s="20"/>
      <c r="BS13316" s="10"/>
    </row>
    <row r="13317" spans="26:114" s="4" customFormat="1">
      <c r="Z13317" s="20"/>
      <c r="AK13317" s="20"/>
      <c r="AL13317" s="20"/>
      <c r="BS13317" s="10"/>
    </row>
    <row r="13318" spans="26:114" s="4" customFormat="1">
      <c r="Z13318" s="20"/>
      <c r="AK13318" s="20"/>
      <c r="AL13318" s="20"/>
      <c r="BS13318" s="10"/>
    </row>
    <row r="13319" spans="26:114" s="4" customFormat="1">
      <c r="Z13319" s="20"/>
      <c r="AK13319" s="20"/>
      <c r="BS13319" s="10"/>
      <c r="DJ13319" s="20"/>
    </row>
    <row r="13320" spans="26:114" s="4" customFormat="1">
      <c r="Z13320" s="20"/>
      <c r="AK13320" s="20"/>
      <c r="BS13320" s="10"/>
    </row>
    <row r="13321" spans="26:114" s="4" customFormat="1">
      <c r="Z13321" s="20"/>
      <c r="AK13321" s="20"/>
      <c r="AL13321" s="20"/>
      <c r="BS13321" s="10"/>
      <c r="DJ13321" s="20"/>
    </row>
    <row r="13322" spans="26:114" s="4" customFormat="1">
      <c r="Z13322" s="20"/>
      <c r="AK13322" s="20"/>
      <c r="BS13322" s="10"/>
      <c r="DJ13322" s="20"/>
    </row>
    <row r="13323" spans="26:114" s="4" customFormat="1">
      <c r="Z13323" s="20"/>
      <c r="AK13323" s="20"/>
      <c r="BS13323" s="10"/>
      <c r="DJ13323" s="20"/>
    </row>
    <row r="13324" spans="26:114" s="4" customFormat="1">
      <c r="Z13324" s="20"/>
      <c r="AK13324" s="20"/>
      <c r="AL13324" s="20"/>
      <c r="BS13324" s="10"/>
    </row>
    <row r="13325" spans="26:114" s="4" customFormat="1">
      <c r="Z13325" s="20"/>
      <c r="AK13325" s="20"/>
      <c r="BS13325" s="10"/>
    </row>
    <row r="13326" spans="26:114" s="4" customFormat="1">
      <c r="Z13326" s="20"/>
      <c r="AK13326" s="20"/>
      <c r="AL13326" s="20"/>
      <c r="BS13326" s="10"/>
    </row>
    <row r="13327" spans="26:114" s="4" customFormat="1">
      <c r="Z13327" s="20"/>
      <c r="AK13327" s="20"/>
      <c r="AL13327" s="20"/>
      <c r="BS13327" s="10"/>
    </row>
    <row r="13328" spans="26:114" s="4" customFormat="1">
      <c r="Z13328" s="20"/>
      <c r="AK13328" s="20"/>
      <c r="BS13328" s="10"/>
    </row>
    <row r="13329" spans="26:114" s="4" customFormat="1">
      <c r="Z13329" s="20"/>
      <c r="AK13329" s="20"/>
      <c r="BS13329" s="10"/>
    </row>
    <row r="13330" spans="26:114" s="4" customFormat="1">
      <c r="Z13330" s="20"/>
      <c r="AK13330" s="20"/>
      <c r="BS13330" s="10"/>
      <c r="DJ13330" s="20"/>
    </row>
    <row r="13331" spans="26:114" s="4" customFormat="1">
      <c r="Z13331" s="20"/>
      <c r="AK13331" s="20"/>
      <c r="BS13331" s="10"/>
    </row>
    <row r="13332" spans="26:114" s="4" customFormat="1">
      <c r="Z13332" s="20"/>
      <c r="AK13332" s="20"/>
      <c r="BS13332" s="10"/>
    </row>
    <row r="13333" spans="26:114" s="4" customFormat="1">
      <c r="Z13333" s="20"/>
      <c r="AK13333" s="20"/>
      <c r="BS13333" s="10"/>
      <c r="DJ13333" s="20"/>
    </row>
    <row r="13334" spans="26:114" s="4" customFormat="1">
      <c r="Z13334" s="20"/>
      <c r="AK13334" s="20"/>
      <c r="AL13334" s="20"/>
      <c r="BS13334" s="10"/>
      <c r="DJ13334" s="20"/>
    </row>
    <row r="13335" spans="26:114" s="4" customFormat="1">
      <c r="Z13335" s="20"/>
      <c r="AK13335" s="20"/>
      <c r="BS13335" s="10"/>
    </row>
    <row r="13336" spans="26:114" s="4" customFormat="1">
      <c r="Z13336" s="20"/>
      <c r="AK13336" s="20"/>
      <c r="AL13336" s="20"/>
      <c r="BS13336" s="10"/>
    </row>
    <row r="13337" spans="26:114" s="4" customFormat="1">
      <c r="Z13337" s="20"/>
      <c r="AK13337" s="20"/>
      <c r="BS13337" s="10"/>
    </row>
    <row r="13338" spans="26:114" s="4" customFormat="1">
      <c r="Z13338" s="20"/>
      <c r="AK13338" s="20"/>
      <c r="AL13338" s="20"/>
      <c r="BS13338" s="10"/>
    </row>
    <row r="13339" spans="26:114" s="4" customFormat="1">
      <c r="Z13339" s="20"/>
      <c r="AK13339" s="20"/>
      <c r="BS13339" s="10"/>
    </row>
    <row r="13340" spans="26:114" s="4" customFormat="1">
      <c r="Z13340" s="20"/>
      <c r="AK13340" s="20"/>
      <c r="BS13340" s="10"/>
    </row>
    <row r="13341" spans="26:114" s="4" customFormat="1">
      <c r="Z13341" s="20"/>
      <c r="AK13341" s="20"/>
      <c r="AL13341" s="20"/>
      <c r="BS13341" s="10"/>
    </row>
    <row r="13342" spans="26:114" s="4" customFormat="1">
      <c r="Z13342" s="20"/>
      <c r="AK13342" s="20"/>
      <c r="BS13342" s="10"/>
    </row>
    <row r="13343" spans="26:114" s="4" customFormat="1">
      <c r="Z13343" s="20"/>
      <c r="AK13343" s="20"/>
      <c r="BS13343" s="10"/>
    </row>
    <row r="13344" spans="26:114" s="4" customFormat="1">
      <c r="Z13344" s="20"/>
      <c r="AK13344" s="20"/>
      <c r="AL13344" s="20"/>
      <c r="BS13344" s="10"/>
    </row>
    <row r="13345" spans="26:71" s="4" customFormat="1">
      <c r="Z13345" s="20"/>
      <c r="AK13345" s="20"/>
      <c r="BS13345" s="10"/>
    </row>
    <row r="13346" spans="26:71" s="4" customFormat="1">
      <c r="Z13346" s="20"/>
      <c r="AK13346" s="20"/>
      <c r="BS13346" s="10"/>
    </row>
    <row r="13347" spans="26:71" s="4" customFormat="1">
      <c r="Z13347" s="20"/>
      <c r="AK13347" s="20"/>
      <c r="BS13347" s="10"/>
    </row>
    <row r="13348" spans="26:71" s="4" customFormat="1">
      <c r="Z13348" s="20"/>
      <c r="AK13348" s="20"/>
      <c r="BS13348" s="10"/>
    </row>
    <row r="13349" spans="26:71" s="4" customFormat="1">
      <c r="Z13349" s="20"/>
      <c r="AK13349" s="20"/>
      <c r="BS13349" s="10"/>
    </row>
    <row r="13350" spans="26:71" s="4" customFormat="1">
      <c r="Z13350" s="20"/>
      <c r="AK13350" s="20"/>
      <c r="BS13350" s="10"/>
    </row>
    <row r="13351" spans="26:71" s="4" customFormat="1">
      <c r="Z13351" s="20"/>
      <c r="AK13351" s="20"/>
      <c r="BS13351" s="10"/>
    </row>
    <row r="13352" spans="26:71" s="4" customFormat="1">
      <c r="Z13352" s="20"/>
      <c r="AK13352" s="20"/>
      <c r="BS13352" s="10"/>
    </row>
    <row r="13353" spans="26:71" s="4" customFormat="1">
      <c r="Z13353" s="20"/>
      <c r="AK13353" s="20"/>
      <c r="BS13353" s="10"/>
    </row>
    <row r="13354" spans="26:71" s="4" customFormat="1">
      <c r="Z13354" s="20"/>
      <c r="AK13354" s="20"/>
      <c r="BS13354" s="10"/>
    </row>
    <row r="13355" spans="26:71" s="4" customFormat="1">
      <c r="Z13355" s="20"/>
      <c r="AK13355" s="20"/>
      <c r="BS13355" s="10"/>
    </row>
    <row r="13356" spans="26:71" s="4" customFormat="1">
      <c r="Z13356" s="20"/>
      <c r="AK13356" s="20"/>
      <c r="BS13356" s="10"/>
    </row>
    <row r="13357" spans="26:71" s="4" customFormat="1">
      <c r="Z13357" s="20"/>
      <c r="AK13357" s="20"/>
      <c r="BS13357" s="10"/>
    </row>
    <row r="13358" spans="26:71" s="4" customFormat="1">
      <c r="Z13358" s="20"/>
      <c r="AK13358" s="20"/>
      <c r="AL13358" s="20"/>
      <c r="BS13358" s="10"/>
    </row>
    <row r="13359" spans="26:71" s="4" customFormat="1">
      <c r="Z13359" s="20"/>
      <c r="AK13359" s="20"/>
      <c r="BS13359" s="10"/>
    </row>
    <row r="13360" spans="26:71" s="4" customFormat="1">
      <c r="Z13360" s="20"/>
      <c r="AK13360" s="20"/>
      <c r="BS13360" s="10"/>
    </row>
    <row r="13361" spans="26:71" s="4" customFormat="1">
      <c r="Z13361" s="20"/>
      <c r="AK13361" s="20"/>
      <c r="BS13361" s="10"/>
    </row>
    <row r="13362" spans="26:71" s="4" customFormat="1">
      <c r="Z13362" s="20"/>
      <c r="AK13362" s="20"/>
      <c r="BS13362" s="10"/>
    </row>
    <row r="13363" spans="26:71" s="4" customFormat="1">
      <c r="Z13363" s="20"/>
      <c r="AK13363" s="20"/>
      <c r="AL13363" s="20"/>
      <c r="BS13363" s="10"/>
    </row>
    <row r="13364" spans="26:71" s="4" customFormat="1">
      <c r="Z13364" s="20"/>
      <c r="AK13364" s="20"/>
      <c r="BS13364" s="10"/>
    </row>
    <row r="13365" spans="26:71" s="4" customFormat="1">
      <c r="Z13365" s="20"/>
      <c r="AK13365" s="20"/>
      <c r="AL13365" s="20"/>
      <c r="BS13365" s="10"/>
    </row>
    <row r="13366" spans="26:71" s="4" customFormat="1">
      <c r="Z13366" s="20"/>
      <c r="AK13366" s="20"/>
      <c r="AL13366" s="20"/>
      <c r="BS13366" s="10"/>
    </row>
    <row r="13367" spans="26:71" s="4" customFormat="1">
      <c r="Z13367" s="20"/>
      <c r="AK13367" s="20"/>
      <c r="BS13367" s="10"/>
    </row>
    <row r="13368" spans="26:71" s="4" customFormat="1">
      <c r="Z13368" s="20"/>
      <c r="AK13368" s="20"/>
      <c r="BS13368" s="10"/>
    </row>
    <row r="13369" spans="26:71" s="4" customFormat="1">
      <c r="Z13369" s="20"/>
      <c r="AK13369" s="20"/>
      <c r="BS13369" s="10"/>
    </row>
    <row r="13370" spans="26:71" s="4" customFormat="1">
      <c r="Z13370" s="20"/>
      <c r="AK13370" s="20"/>
      <c r="BS13370" s="10"/>
    </row>
    <row r="13371" spans="26:71" s="4" customFormat="1">
      <c r="Z13371" s="20"/>
      <c r="AK13371" s="20"/>
      <c r="AL13371" s="20"/>
      <c r="BS13371" s="10"/>
    </row>
    <row r="13372" spans="26:71" s="4" customFormat="1">
      <c r="Z13372" s="20"/>
      <c r="AK13372" s="20"/>
      <c r="BS13372" s="10"/>
    </row>
    <row r="13373" spans="26:71" s="4" customFormat="1">
      <c r="Z13373" s="20"/>
      <c r="AK13373" s="20"/>
      <c r="BS13373" s="10"/>
    </row>
    <row r="13374" spans="26:71" s="4" customFormat="1">
      <c r="Z13374" s="20"/>
      <c r="AK13374" s="20"/>
      <c r="BS13374" s="10"/>
    </row>
    <row r="13375" spans="26:71" s="4" customFormat="1">
      <c r="Z13375" s="20"/>
      <c r="AK13375" s="20"/>
      <c r="AL13375" s="20"/>
      <c r="BS13375" s="10"/>
    </row>
    <row r="13376" spans="26:71" s="4" customFormat="1">
      <c r="Z13376" s="20"/>
      <c r="AK13376" s="20"/>
      <c r="BS13376" s="10"/>
    </row>
    <row r="13377" spans="26:114" s="4" customFormat="1">
      <c r="Z13377" s="20"/>
      <c r="AK13377" s="20"/>
      <c r="BS13377" s="10"/>
    </row>
    <row r="13378" spans="26:114" s="4" customFormat="1">
      <c r="Z13378" s="20"/>
      <c r="AK13378" s="20"/>
      <c r="BS13378" s="10"/>
    </row>
    <row r="13379" spans="26:114" s="4" customFormat="1">
      <c r="Z13379" s="20"/>
      <c r="AK13379" s="20"/>
      <c r="BS13379" s="10"/>
      <c r="DJ13379" s="20"/>
    </row>
    <row r="13380" spans="26:114" s="4" customFormat="1">
      <c r="Z13380" s="20"/>
      <c r="AK13380" s="20"/>
      <c r="BS13380" s="10"/>
    </row>
    <row r="13381" spans="26:114" s="4" customFormat="1">
      <c r="Z13381" s="20"/>
      <c r="AK13381" s="20"/>
      <c r="BS13381" s="10"/>
    </row>
    <row r="13382" spans="26:114" s="4" customFormat="1">
      <c r="Z13382" s="20"/>
      <c r="AK13382" s="20"/>
      <c r="BS13382" s="10"/>
    </row>
    <row r="13383" spans="26:114" s="4" customFormat="1">
      <c r="Z13383" s="20"/>
      <c r="AK13383" s="20"/>
      <c r="AL13383" s="20"/>
      <c r="BS13383" s="10"/>
    </row>
    <row r="13384" spans="26:114" s="4" customFormat="1">
      <c r="Z13384" s="20"/>
      <c r="AK13384" s="20"/>
      <c r="BS13384" s="10"/>
    </row>
    <row r="13385" spans="26:114" s="4" customFormat="1">
      <c r="Z13385" s="20"/>
      <c r="AK13385" s="20"/>
      <c r="BS13385" s="10"/>
      <c r="DJ13385" s="20"/>
    </row>
    <row r="13386" spans="26:114" s="4" customFormat="1">
      <c r="Z13386" s="20"/>
      <c r="AK13386" s="20"/>
      <c r="AL13386" s="20"/>
      <c r="BS13386" s="10"/>
    </row>
    <row r="13387" spans="26:114" s="4" customFormat="1">
      <c r="Z13387" s="20"/>
      <c r="AK13387" s="20"/>
      <c r="BS13387" s="10"/>
    </row>
    <row r="13388" spans="26:114" s="4" customFormat="1">
      <c r="Z13388" s="20"/>
      <c r="AK13388" s="20"/>
      <c r="BS13388" s="10"/>
    </row>
    <row r="13389" spans="26:114" s="4" customFormat="1">
      <c r="Z13389" s="20"/>
      <c r="AK13389" s="20"/>
      <c r="BS13389" s="10"/>
    </row>
    <row r="13390" spans="26:114" s="4" customFormat="1">
      <c r="Z13390" s="20"/>
      <c r="AK13390" s="20"/>
      <c r="AL13390" s="20"/>
      <c r="BS13390" s="10"/>
    </row>
    <row r="13391" spans="26:114" s="4" customFormat="1">
      <c r="Z13391" s="20"/>
      <c r="AK13391" s="20"/>
      <c r="AL13391" s="20"/>
      <c r="BS13391" s="10"/>
    </row>
    <row r="13392" spans="26:114" s="4" customFormat="1">
      <c r="Z13392" s="20"/>
      <c r="AK13392" s="20"/>
      <c r="BS13392" s="10"/>
    </row>
    <row r="13393" spans="26:71" s="4" customFormat="1">
      <c r="Z13393" s="20"/>
      <c r="AK13393" s="20"/>
      <c r="AL13393" s="20"/>
      <c r="BS13393" s="10"/>
    </row>
    <row r="13394" spans="26:71" s="4" customFormat="1">
      <c r="Z13394" s="20"/>
      <c r="AK13394" s="20"/>
      <c r="AL13394" s="20"/>
      <c r="BS13394" s="10"/>
    </row>
    <row r="13395" spans="26:71" s="4" customFormat="1">
      <c r="Z13395" s="20"/>
      <c r="AK13395" s="20"/>
      <c r="AL13395" s="20"/>
      <c r="BS13395" s="10"/>
    </row>
    <row r="13396" spans="26:71" s="4" customFormat="1">
      <c r="Z13396" s="20"/>
      <c r="AK13396" s="20"/>
      <c r="AL13396" s="20"/>
      <c r="BS13396" s="10"/>
    </row>
    <row r="13397" spans="26:71" s="4" customFormat="1">
      <c r="Z13397" s="20"/>
      <c r="AK13397" s="20"/>
      <c r="AL13397" s="20"/>
      <c r="BS13397" s="10"/>
    </row>
    <row r="13398" spans="26:71" s="4" customFormat="1">
      <c r="Z13398" s="20"/>
      <c r="AK13398" s="20"/>
      <c r="AL13398" s="20"/>
      <c r="BS13398" s="10"/>
    </row>
    <row r="13399" spans="26:71" s="4" customFormat="1">
      <c r="Z13399" s="20"/>
      <c r="AK13399" s="20"/>
      <c r="AL13399" s="20"/>
      <c r="BS13399" s="10"/>
    </row>
    <row r="13400" spans="26:71" s="4" customFormat="1">
      <c r="Z13400" s="20"/>
      <c r="AK13400" s="20"/>
      <c r="AL13400" s="20"/>
      <c r="BS13400" s="10"/>
    </row>
    <row r="13401" spans="26:71" s="4" customFormat="1">
      <c r="Z13401" s="20"/>
      <c r="AK13401" s="20"/>
      <c r="AL13401" s="20"/>
      <c r="BS13401" s="10"/>
    </row>
    <row r="13402" spans="26:71" s="4" customFormat="1">
      <c r="Z13402" s="20"/>
      <c r="AK13402" s="20"/>
      <c r="AL13402" s="20"/>
      <c r="BS13402" s="10"/>
    </row>
    <row r="13403" spans="26:71" s="4" customFormat="1">
      <c r="Z13403" s="20"/>
      <c r="AK13403" s="20"/>
      <c r="AL13403" s="20"/>
      <c r="BS13403" s="10"/>
    </row>
    <row r="13404" spans="26:71" s="4" customFormat="1">
      <c r="Z13404" s="20"/>
      <c r="AK13404" s="20"/>
      <c r="AL13404" s="20"/>
      <c r="BS13404" s="10"/>
    </row>
    <row r="13405" spans="26:71" s="4" customFormat="1">
      <c r="Z13405" s="20"/>
      <c r="AK13405" s="20"/>
      <c r="AL13405" s="20"/>
      <c r="BS13405" s="10"/>
    </row>
    <row r="13406" spans="26:71" s="4" customFormat="1">
      <c r="Z13406" s="20"/>
      <c r="AK13406" s="20"/>
      <c r="AL13406" s="20"/>
      <c r="BS13406" s="10"/>
    </row>
    <row r="13407" spans="26:71" s="4" customFormat="1">
      <c r="Z13407" s="20"/>
      <c r="AK13407" s="20"/>
      <c r="AL13407" s="20"/>
      <c r="BS13407" s="10"/>
    </row>
    <row r="13408" spans="26:71" s="4" customFormat="1">
      <c r="Z13408" s="20"/>
      <c r="AK13408" s="20"/>
      <c r="AL13408" s="20"/>
      <c r="BS13408" s="10"/>
    </row>
    <row r="13409" spans="26:71" s="4" customFormat="1">
      <c r="Z13409" s="20"/>
      <c r="AK13409" s="20"/>
      <c r="BS13409" s="10"/>
    </row>
    <row r="13410" spans="26:71" s="4" customFormat="1">
      <c r="Z13410" s="20"/>
      <c r="AK13410" s="20"/>
      <c r="AL13410" s="20"/>
      <c r="BS13410" s="10"/>
    </row>
    <row r="13411" spans="26:71" s="4" customFormat="1">
      <c r="Z13411" s="20"/>
      <c r="AK13411" s="20"/>
      <c r="BS13411" s="10"/>
    </row>
    <row r="13412" spans="26:71" s="4" customFormat="1">
      <c r="Z13412" s="20"/>
      <c r="AK13412" s="20"/>
      <c r="BS13412" s="10"/>
    </row>
    <row r="13413" spans="26:71" s="4" customFormat="1">
      <c r="Z13413" s="20"/>
      <c r="AK13413" s="20"/>
      <c r="BS13413" s="10"/>
    </row>
    <row r="13414" spans="26:71" s="4" customFormat="1">
      <c r="Z13414" s="20"/>
      <c r="AK13414" s="20"/>
      <c r="AL13414" s="20"/>
      <c r="BS13414" s="10"/>
    </row>
    <row r="13415" spans="26:71" s="4" customFormat="1">
      <c r="Z13415" s="20"/>
      <c r="AK13415" s="20"/>
      <c r="AL13415" s="20"/>
      <c r="BS13415" s="10"/>
    </row>
    <row r="13416" spans="26:71" s="4" customFormat="1">
      <c r="Z13416" s="20"/>
      <c r="AK13416" s="20"/>
      <c r="AL13416" s="20"/>
      <c r="BS13416" s="10"/>
    </row>
    <row r="13417" spans="26:71" s="4" customFormat="1">
      <c r="Z13417" s="20"/>
      <c r="AK13417" s="20"/>
      <c r="AL13417" s="20"/>
      <c r="BS13417" s="10"/>
    </row>
    <row r="13418" spans="26:71" s="4" customFormat="1">
      <c r="Z13418" s="20"/>
      <c r="AK13418" s="20"/>
      <c r="AL13418" s="20"/>
      <c r="BS13418" s="10"/>
    </row>
    <row r="13419" spans="26:71" s="4" customFormat="1">
      <c r="Z13419" s="20"/>
      <c r="AK13419" s="20"/>
      <c r="BS13419" s="10"/>
    </row>
    <row r="13420" spans="26:71" s="4" customFormat="1">
      <c r="Z13420" s="20"/>
      <c r="AK13420" s="20"/>
      <c r="AL13420" s="20"/>
      <c r="BS13420" s="10"/>
    </row>
    <row r="13421" spans="26:71" s="4" customFormat="1">
      <c r="Z13421" s="20"/>
      <c r="AK13421" s="20"/>
      <c r="AL13421" s="20"/>
      <c r="BS13421" s="10"/>
    </row>
    <row r="13422" spans="26:71" s="4" customFormat="1">
      <c r="Z13422" s="20"/>
      <c r="AK13422" s="20"/>
      <c r="AL13422" s="20"/>
      <c r="BS13422" s="10"/>
    </row>
    <row r="13423" spans="26:71" s="4" customFormat="1">
      <c r="Z13423" s="20"/>
      <c r="AK13423" s="20"/>
      <c r="BS13423" s="10"/>
    </row>
    <row r="13424" spans="26:71" s="4" customFormat="1">
      <c r="Z13424" s="20"/>
      <c r="AK13424" s="20"/>
      <c r="AL13424" s="20"/>
      <c r="BS13424" s="10"/>
    </row>
    <row r="13425" spans="26:114" s="4" customFormat="1">
      <c r="Z13425" s="20"/>
      <c r="AK13425" s="20"/>
      <c r="AL13425" s="20"/>
      <c r="BS13425" s="10"/>
    </row>
    <row r="13426" spans="26:114" s="4" customFormat="1">
      <c r="Z13426" s="20"/>
      <c r="AK13426" s="20"/>
      <c r="AL13426" s="20"/>
      <c r="BS13426" s="10"/>
    </row>
    <row r="13427" spans="26:114" s="4" customFormat="1">
      <c r="Z13427" s="20"/>
      <c r="AK13427" s="20"/>
      <c r="AL13427" s="20"/>
      <c r="BS13427" s="10"/>
    </row>
    <row r="13428" spans="26:114" s="4" customFormat="1">
      <c r="Z13428" s="20"/>
      <c r="AK13428" s="20"/>
      <c r="AL13428" s="20"/>
      <c r="BS13428" s="10"/>
    </row>
    <row r="13429" spans="26:114" s="4" customFormat="1">
      <c r="Z13429" s="20"/>
      <c r="AK13429" s="20"/>
      <c r="AL13429" s="20"/>
      <c r="BS13429" s="10"/>
    </row>
    <row r="13430" spans="26:114" s="4" customFormat="1">
      <c r="Z13430" s="20"/>
      <c r="AK13430" s="20"/>
      <c r="AL13430" s="20"/>
      <c r="BS13430" s="10"/>
    </row>
    <row r="13431" spans="26:114" s="4" customFormat="1">
      <c r="Z13431" s="20"/>
      <c r="AK13431" s="20"/>
      <c r="BS13431" s="10"/>
      <c r="DJ13431" s="20"/>
    </row>
    <row r="13432" spans="26:114" s="4" customFormat="1">
      <c r="Z13432" s="20"/>
      <c r="AK13432" s="20"/>
      <c r="AL13432" s="20"/>
      <c r="BS13432" s="10"/>
    </row>
    <row r="13433" spans="26:114" s="4" customFormat="1">
      <c r="Z13433" s="20"/>
      <c r="AK13433" s="20"/>
      <c r="AL13433" s="20"/>
      <c r="BS13433" s="10"/>
    </row>
    <row r="13434" spans="26:114" s="4" customFormat="1">
      <c r="Z13434" s="20"/>
      <c r="AK13434" s="20"/>
      <c r="AL13434" s="20"/>
      <c r="BS13434" s="10"/>
    </row>
    <row r="13435" spans="26:114" s="4" customFormat="1">
      <c r="Z13435" s="20"/>
      <c r="AK13435" s="20"/>
      <c r="BS13435" s="10"/>
    </row>
    <row r="13436" spans="26:114" s="4" customFormat="1">
      <c r="Z13436" s="20"/>
      <c r="AK13436" s="20"/>
      <c r="AL13436" s="20"/>
      <c r="BS13436" s="10"/>
    </row>
    <row r="13437" spans="26:114" s="4" customFormat="1">
      <c r="Z13437" s="20"/>
      <c r="AK13437" s="20"/>
      <c r="AL13437" s="20"/>
      <c r="BS13437" s="10"/>
    </row>
    <row r="13438" spans="26:114" s="4" customFormat="1">
      <c r="Z13438" s="20"/>
      <c r="AK13438" s="20"/>
      <c r="AL13438" s="20"/>
      <c r="BS13438" s="10"/>
    </row>
    <row r="13439" spans="26:114" s="4" customFormat="1">
      <c r="Z13439" s="20"/>
      <c r="AK13439" s="20"/>
      <c r="AL13439" s="20"/>
      <c r="BS13439" s="10"/>
    </row>
    <row r="13440" spans="26:114" s="4" customFormat="1">
      <c r="Z13440" s="20"/>
      <c r="AK13440" s="20"/>
      <c r="AL13440" s="20"/>
      <c r="BS13440" s="10"/>
    </row>
    <row r="13441" spans="26:114" s="4" customFormat="1">
      <c r="Z13441" s="20"/>
      <c r="AK13441" s="20"/>
      <c r="AL13441" s="20"/>
      <c r="BS13441" s="10"/>
    </row>
    <row r="13442" spans="26:114" s="4" customFormat="1">
      <c r="Z13442" s="20"/>
      <c r="AK13442" s="20"/>
      <c r="AL13442" s="20"/>
      <c r="BS13442" s="10"/>
    </row>
    <row r="13443" spans="26:114" s="4" customFormat="1">
      <c r="Z13443" s="20"/>
      <c r="AK13443" s="20"/>
      <c r="BS13443" s="10"/>
    </row>
    <row r="13444" spans="26:114" s="4" customFormat="1">
      <c r="Z13444" s="20"/>
      <c r="AK13444" s="20"/>
      <c r="AL13444" s="20"/>
      <c r="BS13444" s="10"/>
    </row>
    <row r="13445" spans="26:114" s="4" customFormat="1">
      <c r="Z13445" s="20"/>
      <c r="AK13445" s="20"/>
      <c r="AL13445" s="20"/>
      <c r="BS13445" s="10"/>
    </row>
    <row r="13446" spans="26:114" s="4" customFormat="1">
      <c r="Z13446" s="20"/>
      <c r="AK13446" s="20"/>
      <c r="BS13446" s="10"/>
    </row>
    <row r="13447" spans="26:114" s="4" customFormat="1">
      <c r="Z13447" s="20"/>
      <c r="AK13447" s="20"/>
      <c r="AL13447" s="20"/>
      <c r="BS13447" s="10"/>
    </row>
    <row r="13448" spans="26:114" s="4" customFormat="1">
      <c r="Z13448" s="20"/>
      <c r="AK13448" s="20"/>
      <c r="AL13448" s="20"/>
      <c r="BS13448" s="10"/>
    </row>
    <row r="13449" spans="26:114" s="4" customFormat="1">
      <c r="Z13449" s="20"/>
      <c r="AK13449" s="20"/>
      <c r="AL13449" s="20"/>
      <c r="BS13449" s="10"/>
    </row>
    <row r="13450" spans="26:114" s="4" customFormat="1">
      <c r="Z13450" s="20"/>
      <c r="AK13450" s="20"/>
      <c r="AL13450" s="20"/>
      <c r="BS13450" s="10"/>
    </row>
    <row r="13451" spans="26:114" s="4" customFormat="1">
      <c r="Z13451" s="20"/>
      <c r="AK13451" s="20"/>
      <c r="BS13451" s="10"/>
    </row>
    <row r="13452" spans="26:114" s="4" customFormat="1">
      <c r="Z13452" s="20"/>
      <c r="AK13452" s="20"/>
      <c r="AL13452" s="20"/>
      <c r="BS13452" s="10"/>
    </row>
    <row r="13453" spans="26:114" s="4" customFormat="1">
      <c r="Z13453" s="20"/>
      <c r="AK13453" s="20"/>
      <c r="BS13453" s="10"/>
    </row>
    <row r="13454" spans="26:114" s="4" customFormat="1">
      <c r="Z13454" s="20"/>
      <c r="AK13454" s="20"/>
      <c r="BS13454" s="10"/>
    </row>
    <row r="13455" spans="26:114" s="4" customFormat="1">
      <c r="Z13455" s="20"/>
      <c r="AK13455" s="20"/>
      <c r="BS13455" s="10"/>
      <c r="DJ13455" s="20"/>
    </row>
    <row r="13456" spans="26:114" s="4" customFormat="1">
      <c r="Z13456" s="20"/>
      <c r="AK13456" s="20"/>
      <c r="BS13456" s="10"/>
      <c r="DJ13456" s="20"/>
    </row>
    <row r="13457" spans="26:114" s="4" customFormat="1">
      <c r="Z13457" s="20"/>
      <c r="AK13457" s="20"/>
      <c r="BS13457" s="10"/>
      <c r="DJ13457" s="20"/>
    </row>
    <row r="13458" spans="26:114" s="4" customFormat="1">
      <c r="Z13458" s="20"/>
      <c r="AK13458" s="20"/>
      <c r="AL13458" s="20"/>
      <c r="BS13458" s="10"/>
    </row>
    <row r="13459" spans="26:114" s="4" customFormat="1">
      <c r="Z13459" s="20"/>
      <c r="AK13459" s="20"/>
      <c r="AL13459" s="20"/>
      <c r="BS13459" s="10"/>
    </row>
    <row r="13460" spans="26:114" s="4" customFormat="1">
      <c r="Z13460" s="20"/>
      <c r="AK13460" s="20"/>
      <c r="BS13460" s="10"/>
    </row>
    <row r="13461" spans="26:114" s="4" customFormat="1">
      <c r="Z13461" s="20"/>
      <c r="AK13461" s="20"/>
      <c r="AL13461" s="20"/>
      <c r="BS13461" s="10"/>
    </row>
    <row r="13462" spans="26:114" s="4" customFormat="1">
      <c r="Z13462" s="20"/>
      <c r="AK13462" s="20"/>
      <c r="BS13462" s="10"/>
      <c r="DJ13462" s="20"/>
    </row>
    <row r="13463" spans="26:114" s="4" customFormat="1">
      <c r="Z13463" s="20"/>
      <c r="AK13463" s="20"/>
      <c r="AL13463" s="20"/>
      <c r="BS13463" s="10"/>
    </row>
    <row r="13464" spans="26:114" s="4" customFormat="1">
      <c r="Z13464" s="20"/>
      <c r="AK13464" s="20"/>
      <c r="AL13464" s="20"/>
      <c r="BS13464" s="10"/>
    </row>
    <row r="13465" spans="26:114" s="4" customFormat="1">
      <c r="Z13465" s="20"/>
      <c r="AK13465" s="20"/>
      <c r="AL13465" s="20"/>
      <c r="BS13465" s="10"/>
    </row>
    <row r="13466" spans="26:114" s="4" customFormat="1">
      <c r="Z13466" s="20"/>
      <c r="AK13466" s="20"/>
      <c r="AL13466" s="20"/>
      <c r="BS13466" s="10"/>
    </row>
    <row r="13467" spans="26:114" s="4" customFormat="1">
      <c r="Z13467" s="20"/>
      <c r="AK13467" s="20"/>
      <c r="AL13467" s="20"/>
      <c r="BS13467" s="10"/>
    </row>
    <row r="13468" spans="26:114" s="4" customFormat="1">
      <c r="Z13468" s="20"/>
      <c r="AK13468" s="20"/>
      <c r="AL13468" s="20"/>
      <c r="BS13468" s="10"/>
    </row>
    <row r="13469" spans="26:114" s="4" customFormat="1">
      <c r="Z13469" s="20"/>
      <c r="AK13469" s="20"/>
      <c r="AL13469" s="20"/>
      <c r="BS13469" s="10"/>
    </row>
    <row r="13470" spans="26:114" s="4" customFormat="1">
      <c r="Z13470" s="20"/>
      <c r="AK13470" s="20"/>
      <c r="AL13470" s="20"/>
      <c r="BS13470" s="10"/>
    </row>
    <row r="13471" spans="26:114" s="4" customFormat="1">
      <c r="Z13471" s="20"/>
      <c r="AK13471" s="20"/>
      <c r="AL13471" s="20"/>
      <c r="BS13471" s="10"/>
    </row>
    <row r="13472" spans="26:114" s="4" customFormat="1">
      <c r="Z13472" s="20"/>
      <c r="AK13472" s="20"/>
      <c r="AL13472" s="20"/>
      <c r="BS13472" s="10"/>
    </row>
    <row r="13473" spans="26:71" s="4" customFormat="1">
      <c r="Z13473" s="20"/>
      <c r="AK13473" s="20"/>
      <c r="AL13473" s="20"/>
      <c r="BS13473" s="10"/>
    </row>
    <row r="13474" spans="26:71" s="4" customFormat="1">
      <c r="Z13474" s="20"/>
      <c r="AK13474" s="20"/>
      <c r="AL13474" s="20"/>
      <c r="BS13474" s="10"/>
    </row>
    <row r="13475" spans="26:71" s="4" customFormat="1">
      <c r="Z13475" s="20"/>
      <c r="AK13475" s="20"/>
      <c r="AL13475" s="20"/>
      <c r="BS13475" s="10"/>
    </row>
    <row r="13476" spans="26:71" s="4" customFormat="1">
      <c r="Z13476" s="20"/>
      <c r="AK13476" s="20"/>
      <c r="AL13476" s="20"/>
      <c r="BS13476" s="10"/>
    </row>
    <row r="13477" spans="26:71" s="4" customFormat="1">
      <c r="Z13477" s="20"/>
      <c r="AK13477" s="20"/>
      <c r="AL13477" s="20"/>
      <c r="BS13477" s="10"/>
    </row>
    <row r="13478" spans="26:71" s="4" customFormat="1">
      <c r="Z13478" s="20"/>
      <c r="AK13478" s="20"/>
      <c r="AL13478" s="20"/>
      <c r="BS13478" s="10"/>
    </row>
    <row r="13479" spans="26:71" s="4" customFormat="1">
      <c r="Z13479" s="20"/>
      <c r="AK13479" s="20"/>
      <c r="AL13479" s="20"/>
      <c r="BS13479" s="10"/>
    </row>
    <row r="13480" spans="26:71" s="4" customFormat="1">
      <c r="Z13480" s="20"/>
      <c r="AK13480" s="20"/>
      <c r="AL13480" s="20"/>
      <c r="BS13480" s="10"/>
    </row>
    <row r="13481" spans="26:71" s="4" customFormat="1">
      <c r="Z13481" s="20"/>
      <c r="AK13481" s="20"/>
      <c r="AL13481" s="20"/>
      <c r="BS13481" s="10"/>
    </row>
    <row r="13482" spans="26:71" s="4" customFormat="1">
      <c r="Z13482" s="20"/>
      <c r="AK13482" s="20"/>
      <c r="AL13482" s="20"/>
      <c r="BS13482" s="10"/>
    </row>
    <row r="13483" spans="26:71" s="4" customFormat="1">
      <c r="Z13483" s="20"/>
      <c r="AK13483" s="20"/>
      <c r="AL13483" s="20"/>
      <c r="BS13483" s="10"/>
    </row>
    <row r="13484" spans="26:71" s="4" customFormat="1">
      <c r="Z13484" s="20"/>
      <c r="AK13484" s="20"/>
      <c r="AL13484" s="20"/>
      <c r="BS13484" s="10"/>
    </row>
    <row r="13485" spans="26:71" s="4" customFormat="1">
      <c r="Z13485" s="20"/>
      <c r="AK13485" s="20"/>
      <c r="AL13485" s="20"/>
      <c r="BS13485" s="10"/>
    </row>
    <row r="13486" spans="26:71" s="4" customFormat="1">
      <c r="Z13486" s="20"/>
      <c r="AK13486" s="20"/>
      <c r="AL13486" s="20"/>
      <c r="BS13486" s="10"/>
    </row>
    <row r="13487" spans="26:71" s="4" customFormat="1">
      <c r="Z13487" s="20"/>
      <c r="AK13487" s="20"/>
      <c r="AL13487" s="20"/>
      <c r="BS13487" s="10"/>
    </row>
    <row r="13488" spans="26:71" s="4" customFormat="1">
      <c r="Z13488" s="20"/>
      <c r="AK13488" s="20"/>
      <c r="AL13488" s="20"/>
      <c r="BS13488" s="10"/>
    </row>
    <row r="13489" spans="26:114" s="4" customFormat="1">
      <c r="Z13489" s="20"/>
      <c r="AK13489" s="20"/>
      <c r="AL13489" s="20"/>
      <c r="BS13489" s="10"/>
    </row>
    <row r="13490" spans="26:114" s="4" customFormat="1">
      <c r="Z13490" s="20"/>
      <c r="AK13490" s="20"/>
      <c r="AL13490" s="20"/>
      <c r="BS13490" s="10"/>
    </row>
    <row r="13491" spans="26:114" s="4" customFormat="1">
      <c r="Z13491" s="20"/>
      <c r="AK13491" s="20"/>
      <c r="AL13491" s="20"/>
      <c r="BS13491" s="10"/>
    </row>
    <row r="13492" spans="26:114" s="4" customFormat="1">
      <c r="Z13492" s="20"/>
      <c r="AK13492" s="20"/>
      <c r="AL13492" s="20"/>
      <c r="BS13492" s="10"/>
    </row>
    <row r="13493" spans="26:114" s="4" customFormat="1">
      <c r="Z13493" s="20"/>
      <c r="AK13493" s="20"/>
      <c r="BS13493" s="10"/>
    </row>
    <row r="13494" spans="26:114" s="4" customFormat="1">
      <c r="Z13494" s="20"/>
      <c r="AK13494" s="20"/>
      <c r="AL13494" s="20"/>
      <c r="BS13494" s="10"/>
    </row>
    <row r="13495" spans="26:114" s="4" customFormat="1">
      <c r="Z13495" s="20"/>
      <c r="AK13495" s="20"/>
      <c r="AL13495" s="20"/>
      <c r="BS13495" s="10"/>
    </row>
    <row r="13496" spans="26:114" s="4" customFormat="1">
      <c r="Z13496" s="20"/>
      <c r="AK13496" s="20"/>
      <c r="AL13496" s="20"/>
      <c r="BS13496" s="10"/>
    </row>
    <row r="13497" spans="26:114" s="4" customFormat="1">
      <c r="Z13497" s="20"/>
      <c r="AK13497" s="20"/>
      <c r="AL13497" s="20"/>
      <c r="BS13497" s="10"/>
    </row>
    <row r="13498" spans="26:114" s="4" customFormat="1">
      <c r="Z13498" s="20"/>
      <c r="AK13498" s="20"/>
      <c r="AL13498" s="20"/>
      <c r="BS13498" s="10"/>
    </row>
    <row r="13499" spans="26:114" s="4" customFormat="1">
      <c r="Z13499" s="20"/>
      <c r="AK13499" s="20"/>
      <c r="AL13499" s="20"/>
      <c r="BS13499" s="10"/>
    </row>
    <row r="13500" spans="26:114" s="4" customFormat="1">
      <c r="Z13500" s="20"/>
      <c r="AK13500" s="20"/>
      <c r="AL13500" s="20"/>
      <c r="BS13500" s="10"/>
    </row>
    <row r="13501" spans="26:114" s="4" customFormat="1">
      <c r="Z13501" s="20"/>
      <c r="AK13501" s="20"/>
      <c r="AL13501" s="20"/>
      <c r="BS13501" s="10"/>
      <c r="DJ13501" s="20"/>
    </row>
    <row r="13502" spans="26:114" s="4" customFormat="1">
      <c r="Z13502" s="20"/>
      <c r="AK13502" s="20"/>
      <c r="AL13502" s="20"/>
      <c r="BS13502" s="10"/>
    </row>
    <row r="13503" spans="26:114" s="4" customFormat="1">
      <c r="Z13503" s="20"/>
      <c r="AK13503" s="20"/>
      <c r="AL13503" s="20"/>
      <c r="BS13503" s="10"/>
    </row>
    <row r="13504" spans="26:114" s="4" customFormat="1">
      <c r="Z13504" s="20"/>
      <c r="AK13504" s="20"/>
      <c r="AL13504" s="20"/>
      <c r="BS13504" s="10"/>
    </row>
    <row r="13505" spans="26:114" s="4" customFormat="1">
      <c r="Z13505" s="20"/>
      <c r="AK13505" s="20"/>
      <c r="AL13505" s="20"/>
      <c r="BS13505" s="10"/>
    </row>
    <row r="13506" spans="26:114" s="4" customFormat="1">
      <c r="Z13506" s="20"/>
      <c r="AK13506" s="20"/>
      <c r="AL13506" s="20"/>
      <c r="BS13506" s="10"/>
    </row>
    <row r="13507" spans="26:114" s="4" customFormat="1">
      <c r="Z13507" s="20"/>
      <c r="AK13507" s="20"/>
      <c r="BS13507" s="10"/>
      <c r="DJ13507" s="20"/>
    </row>
    <row r="13508" spans="26:114" s="4" customFormat="1">
      <c r="Z13508" s="20"/>
      <c r="AK13508" s="20"/>
      <c r="BS13508" s="10"/>
    </row>
    <row r="13509" spans="26:114" s="4" customFormat="1">
      <c r="Z13509" s="20"/>
      <c r="AK13509" s="20"/>
      <c r="AL13509" s="20"/>
      <c r="BS13509" s="10"/>
    </row>
    <row r="13510" spans="26:114" s="4" customFormat="1">
      <c r="Z13510" s="20"/>
      <c r="AK13510" s="20"/>
      <c r="AL13510" s="20"/>
      <c r="BS13510" s="10"/>
    </row>
    <row r="13511" spans="26:114" s="4" customFormat="1">
      <c r="Z13511" s="20"/>
      <c r="AK13511" s="20"/>
      <c r="AL13511" s="20"/>
      <c r="BS13511" s="10"/>
    </row>
    <row r="13512" spans="26:114" s="4" customFormat="1">
      <c r="Z13512" s="20"/>
      <c r="AK13512" s="20"/>
      <c r="AL13512" s="20"/>
      <c r="BS13512" s="10"/>
    </row>
    <row r="13513" spans="26:114" s="4" customFormat="1">
      <c r="Z13513" s="20"/>
      <c r="AK13513" s="20"/>
      <c r="AL13513" s="20"/>
      <c r="BS13513" s="10"/>
    </row>
    <row r="13514" spans="26:114" s="4" customFormat="1">
      <c r="Z13514" s="20"/>
      <c r="AK13514" s="20"/>
      <c r="BS13514" s="10"/>
    </row>
    <row r="13515" spans="26:114" s="4" customFormat="1">
      <c r="Z13515" s="20"/>
      <c r="AK13515" s="20"/>
      <c r="AL13515" s="20"/>
      <c r="BS13515" s="10"/>
    </row>
    <row r="13516" spans="26:114" s="4" customFormat="1">
      <c r="Z13516" s="20"/>
      <c r="AK13516" s="20"/>
      <c r="AL13516" s="20"/>
      <c r="BS13516" s="10"/>
    </row>
    <row r="13517" spans="26:114" s="4" customFormat="1">
      <c r="Z13517" s="20"/>
      <c r="AK13517" s="20"/>
      <c r="AL13517" s="20"/>
      <c r="BS13517" s="10"/>
    </row>
    <row r="13518" spans="26:114" s="4" customFormat="1">
      <c r="Z13518" s="20"/>
      <c r="AK13518" s="20"/>
      <c r="BS13518" s="10"/>
    </row>
    <row r="13519" spans="26:114" s="4" customFormat="1">
      <c r="Z13519" s="20"/>
      <c r="AK13519" s="20"/>
      <c r="AL13519" s="20"/>
      <c r="BS13519" s="10"/>
    </row>
    <row r="13520" spans="26:114" s="4" customFormat="1">
      <c r="Z13520" s="20"/>
      <c r="AK13520" s="20"/>
      <c r="BS13520" s="10"/>
    </row>
    <row r="13521" spans="26:114" s="4" customFormat="1">
      <c r="Z13521" s="20"/>
      <c r="AK13521" s="20"/>
      <c r="AL13521" s="20"/>
      <c r="BS13521" s="10"/>
    </row>
    <row r="13522" spans="26:114" s="4" customFormat="1">
      <c r="Z13522" s="20"/>
      <c r="AK13522" s="20"/>
      <c r="BS13522" s="10"/>
    </row>
    <row r="13523" spans="26:114" s="4" customFormat="1">
      <c r="Z13523" s="20"/>
      <c r="AK13523" s="20"/>
      <c r="BS13523" s="10"/>
    </row>
    <row r="13524" spans="26:114" s="4" customFormat="1">
      <c r="Z13524" s="20"/>
      <c r="AK13524" s="20"/>
      <c r="BS13524" s="10"/>
    </row>
    <row r="13525" spans="26:114" s="4" customFormat="1">
      <c r="Z13525" s="20"/>
      <c r="AK13525" s="20"/>
      <c r="BS13525" s="10"/>
    </row>
    <row r="13526" spans="26:114" s="4" customFormat="1">
      <c r="Z13526" s="20"/>
      <c r="AK13526" s="20"/>
      <c r="BS13526" s="10"/>
    </row>
    <row r="13527" spans="26:114" s="4" customFormat="1">
      <c r="Z13527" s="20"/>
      <c r="AK13527" s="20"/>
      <c r="BS13527" s="10"/>
    </row>
    <row r="13528" spans="26:114" s="4" customFormat="1">
      <c r="Z13528" s="20"/>
      <c r="AK13528" s="20"/>
      <c r="BS13528" s="10"/>
    </row>
    <row r="13529" spans="26:114" s="4" customFormat="1">
      <c r="Z13529" s="20"/>
      <c r="AK13529" s="20"/>
      <c r="BS13529" s="10"/>
    </row>
    <row r="13530" spans="26:114" s="4" customFormat="1">
      <c r="Z13530" s="20"/>
      <c r="AK13530" s="20"/>
      <c r="AL13530" s="20"/>
      <c r="BS13530" s="10"/>
    </row>
    <row r="13531" spans="26:114" s="4" customFormat="1">
      <c r="Z13531" s="20"/>
      <c r="AK13531" s="20"/>
      <c r="AL13531" s="20"/>
      <c r="BS13531" s="10"/>
    </row>
    <row r="13532" spans="26:114" s="4" customFormat="1">
      <c r="Z13532" s="20"/>
      <c r="AK13532" s="20"/>
      <c r="AL13532" s="20"/>
      <c r="BS13532" s="10"/>
      <c r="DJ13532" s="20"/>
    </row>
    <row r="13533" spans="26:114" s="4" customFormat="1">
      <c r="Z13533" s="20"/>
      <c r="AK13533" s="20"/>
      <c r="AL13533" s="20"/>
      <c r="BS13533" s="10"/>
    </row>
    <row r="13534" spans="26:114" s="4" customFormat="1">
      <c r="Z13534" s="20"/>
      <c r="AK13534" s="20"/>
      <c r="BS13534" s="10"/>
    </row>
    <row r="13535" spans="26:114" s="4" customFormat="1">
      <c r="Z13535" s="20"/>
      <c r="AK13535" s="20"/>
      <c r="BS13535" s="10"/>
      <c r="DJ13535" s="20"/>
    </row>
    <row r="13536" spans="26:114" s="4" customFormat="1">
      <c r="Z13536" s="20"/>
      <c r="AK13536" s="20"/>
      <c r="AL13536" s="20"/>
      <c r="BS13536" s="10"/>
    </row>
    <row r="13537" spans="26:71" s="4" customFormat="1">
      <c r="Z13537" s="20"/>
      <c r="AK13537" s="20"/>
      <c r="BS13537" s="10"/>
    </row>
    <row r="13538" spans="26:71" s="4" customFormat="1">
      <c r="Z13538" s="20"/>
      <c r="AK13538" s="20"/>
      <c r="AL13538" s="20"/>
      <c r="BS13538" s="10"/>
    </row>
    <row r="13539" spans="26:71" s="4" customFormat="1">
      <c r="Z13539" s="20"/>
      <c r="AK13539" s="20"/>
      <c r="AL13539" s="20"/>
      <c r="BS13539" s="10"/>
    </row>
    <row r="13540" spans="26:71" s="4" customFormat="1">
      <c r="Z13540" s="20"/>
      <c r="AK13540" s="20"/>
      <c r="AL13540" s="20"/>
      <c r="BS13540" s="10"/>
    </row>
    <row r="13541" spans="26:71" s="4" customFormat="1">
      <c r="Z13541" s="20"/>
      <c r="AK13541" s="20"/>
      <c r="BS13541" s="10"/>
    </row>
    <row r="13542" spans="26:71" s="4" customFormat="1">
      <c r="Z13542" s="20"/>
      <c r="AK13542" s="20"/>
      <c r="AL13542" s="20"/>
      <c r="BS13542" s="10"/>
    </row>
    <row r="13543" spans="26:71" s="4" customFormat="1">
      <c r="Z13543" s="20"/>
      <c r="AK13543" s="20"/>
      <c r="AL13543" s="20"/>
      <c r="BS13543" s="10"/>
    </row>
    <row r="13544" spans="26:71" s="4" customFormat="1">
      <c r="Z13544" s="20"/>
      <c r="AK13544" s="20"/>
      <c r="AL13544" s="20"/>
      <c r="BS13544" s="10"/>
    </row>
    <row r="13545" spans="26:71" s="4" customFormat="1">
      <c r="Z13545" s="20"/>
      <c r="AK13545" s="20"/>
      <c r="BS13545" s="10"/>
    </row>
    <row r="13546" spans="26:71" s="4" customFormat="1">
      <c r="Z13546" s="20"/>
      <c r="AK13546" s="20"/>
      <c r="AL13546" s="20"/>
      <c r="BS13546" s="10"/>
    </row>
    <row r="13547" spans="26:71" s="4" customFormat="1">
      <c r="Z13547" s="20"/>
      <c r="AK13547" s="20"/>
      <c r="AL13547" s="20"/>
      <c r="BS13547" s="10"/>
    </row>
    <row r="13548" spans="26:71" s="4" customFormat="1">
      <c r="Z13548" s="20"/>
      <c r="AK13548" s="20"/>
      <c r="AL13548" s="20"/>
      <c r="BS13548" s="10"/>
    </row>
    <row r="13549" spans="26:71" s="4" customFormat="1">
      <c r="Z13549" s="20"/>
      <c r="AK13549" s="20"/>
      <c r="AL13549" s="20"/>
      <c r="BS13549" s="10"/>
    </row>
    <row r="13550" spans="26:71" s="4" customFormat="1">
      <c r="Z13550" s="20"/>
      <c r="AK13550" s="20"/>
      <c r="BS13550" s="10"/>
    </row>
    <row r="13551" spans="26:71" s="4" customFormat="1">
      <c r="Z13551" s="20"/>
      <c r="AK13551" s="20"/>
      <c r="AL13551" s="20"/>
      <c r="BS13551" s="10"/>
    </row>
    <row r="13552" spans="26:71" s="4" customFormat="1">
      <c r="Z13552" s="20"/>
      <c r="AK13552" s="20"/>
      <c r="BS13552" s="10"/>
    </row>
    <row r="13553" spans="26:114" s="4" customFormat="1">
      <c r="Z13553" s="20"/>
      <c r="AK13553" s="20"/>
      <c r="BS13553" s="10"/>
    </row>
    <row r="13554" spans="26:114" s="4" customFormat="1">
      <c r="Z13554" s="20"/>
      <c r="AK13554" s="20"/>
      <c r="AL13554" s="20"/>
      <c r="BS13554" s="10"/>
    </row>
    <row r="13555" spans="26:114" s="4" customFormat="1">
      <c r="Z13555" s="20"/>
      <c r="AK13555" s="20"/>
      <c r="BS13555" s="10"/>
    </row>
    <row r="13556" spans="26:114" s="4" customFormat="1">
      <c r="Z13556" s="20"/>
      <c r="AK13556" s="20"/>
      <c r="BS13556" s="10"/>
    </row>
    <row r="13557" spans="26:114" s="4" customFormat="1">
      <c r="Z13557" s="20"/>
      <c r="AK13557" s="20"/>
      <c r="AL13557" s="20"/>
      <c r="BS13557" s="10"/>
    </row>
    <row r="13558" spans="26:114" s="4" customFormat="1">
      <c r="Z13558" s="20"/>
      <c r="AK13558" s="20"/>
      <c r="BS13558" s="10"/>
    </row>
    <row r="13559" spans="26:114" s="4" customFormat="1">
      <c r="Z13559" s="20"/>
      <c r="AK13559" s="20"/>
      <c r="AL13559" s="20"/>
      <c r="BS13559" s="10"/>
    </row>
    <row r="13560" spans="26:114" s="4" customFormat="1">
      <c r="Z13560" s="20"/>
      <c r="AK13560" s="20"/>
      <c r="AL13560" s="20"/>
      <c r="BS13560" s="10"/>
    </row>
    <row r="13561" spans="26:114" s="4" customFormat="1">
      <c r="Z13561" s="20"/>
      <c r="AK13561" s="20"/>
      <c r="AL13561" s="20"/>
      <c r="BS13561" s="10"/>
      <c r="DJ13561" s="20"/>
    </row>
    <row r="13562" spans="26:114" s="4" customFormat="1">
      <c r="Z13562" s="20"/>
      <c r="AK13562" s="20"/>
      <c r="AL13562" s="20"/>
      <c r="BS13562" s="10"/>
    </row>
    <row r="13563" spans="26:114" s="4" customFormat="1">
      <c r="Z13563" s="20"/>
      <c r="AK13563" s="20"/>
      <c r="BS13563" s="10"/>
    </row>
    <row r="13564" spans="26:114" s="4" customFormat="1">
      <c r="Z13564" s="20"/>
      <c r="AK13564" s="20"/>
      <c r="AL13564" s="20"/>
      <c r="BS13564" s="10"/>
    </row>
    <row r="13565" spans="26:114" s="4" customFormat="1">
      <c r="Z13565" s="20"/>
      <c r="AK13565" s="20"/>
      <c r="BS13565" s="10"/>
    </row>
    <row r="13566" spans="26:114" s="4" customFormat="1">
      <c r="Z13566" s="20"/>
      <c r="AK13566" s="20"/>
      <c r="AL13566" s="20"/>
      <c r="BS13566" s="10"/>
    </row>
    <row r="13567" spans="26:114" s="4" customFormat="1">
      <c r="Z13567" s="20"/>
      <c r="AK13567" s="20"/>
      <c r="AL13567" s="20"/>
      <c r="BS13567" s="10"/>
    </row>
    <row r="13568" spans="26:114" s="4" customFormat="1">
      <c r="Z13568" s="20"/>
      <c r="AK13568" s="20"/>
      <c r="AL13568" s="20"/>
      <c r="BS13568" s="10"/>
    </row>
    <row r="13569" spans="26:114" s="4" customFormat="1">
      <c r="Z13569" s="20"/>
      <c r="AK13569" s="20"/>
      <c r="AL13569" s="20"/>
      <c r="BS13569" s="10"/>
    </row>
    <row r="13570" spans="26:114" s="4" customFormat="1">
      <c r="Z13570" s="20"/>
      <c r="AK13570" s="20"/>
      <c r="AL13570" s="20"/>
      <c r="BS13570" s="10"/>
      <c r="DJ13570" s="20"/>
    </row>
    <row r="13571" spans="26:114" s="4" customFormat="1">
      <c r="Z13571" s="20"/>
      <c r="AK13571" s="20"/>
      <c r="AL13571" s="20"/>
      <c r="BS13571" s="10"/>
      <c r="DJ13571" s="20"/>
    </row>
    <row r="13572" spans="26:114" s="4" customFormat="1">
      <c r="Z13572" s="20"/>
      <c r="AK13572" s="20"/>
      <c r="AL13572" s="20"/>
      <c r="BS13572" s="10"/>
    </row>
    <row r="13573" spans="26:114" s="4" customFormat="1">
      <c r="Z13573" s="20"/>
      <c r="AK13573" s="20"/>
      <c r="AL13573" s="20"/>
      <c r="BS13573" s="10"/>
    </row>
    <row r="13574" spans="26:114" s="4" customFormat="1">
      <c r="Z13574" s="20"/>
      <c r="AK13574" s="20"/>
      <c r="AL13574" s="20"/>
      <c r="BS13574" s="10"/>
    </row>
    <row r="13575" spans="26:114" s="4" customFormat="1">
      <c r="Z13575" s="20"/>
      <c r="AK13575" s="20"/>
      <c r="BS13575" s="10"/>
    </row>
    <row r="13576" spans="26:114" s="4" customFormat="1">
      <c r="Z13576" s="20"/>
      <c r="AK13576" s="20"/>
      <c r="AL13576" s="20"/>
      <c r="BS13576" s="10"/>
    </row>
    <row r="13577" spans="26:114" s="4" customFormat="1">
      <c r="Z13577" s="20"/>
      <c r="AK13577" s="20"/>
      <c r="AL13577" s="20"/>
      <c r="BS13577" s="10"/>
    </row>
    <row r="13578" spans="26:114" s="4" customFormat="1">
      <c r="Z13578" s="20"/>
      <c r="AK13578" s="20"/>
      <c r="AL13578" s="20"/>
      <c r="BS13578" s="10"/>
    </row>
    <row r="13579" spans="26:114" s="4" customFormat="1">
      <c r="Z13579" s="20"/>
      <c r="AK13579" s="20"/>
      <c r="AL13579" s="20"/>
      <c r="BS13579" s="10"/>
    </row>
    <row r="13580" spans="26:114" s="4" customFormat="1">
      <c r="Z13580" s="20"/>
      <c r="AK13580" s="20"/>
      <c r="AL13580" s="20"/>
      <c r="BS13580" s="10"/>
    </row>
    <row r="13581" spans="26:114" s="4" customFormat="1">
      <c r="Z13581" s="20"/>
      <c r="AK13581" s="20"/>
      <c r="AL13581" s="20"/>
      <c r="BS13581" s="10"/>
    </row>
    <row r="13582" spans="26:114" s="4" customFormat="1">
      <c r="Z13582" s="20"/>
      <c r="AK13582" s="20"/>
      <c r="AL13582" s="20"/>
      <c r="BS13582" s="10"/>
    </row>
    <row r="13583" spans="26:114" s="4" customFormat="1">
      <c r="Z13583" s="20"/>
      <c r="AK13583" s="20"/>
      <c r="BS13583" s="10"/>
    </row>
    <row r="13584" spans="26:114" s="4" customFormat="1">
      <c r="Z13584" s="20"/>
      <c r="AK13584" s="20"/>
      <c r="BS13584" s="10"/>
    </row>
    <row r="13585" spans="26:114" s="4" customFormat="1">
      <c r="Z13585" s="20"/>
      <c r="AK13585" s="20"/>
      <c r="AL13585" s="20"/>
      <c r="BS13585" s="10"/>
      <c r="DJ13585" s="20"/>
    </row>
    <row r="13586" spans="26:114" s="4" customFormat="1">
      <c r="Z13586" s="20"/>
      <c r="AK13586" s="20"/>
      <c r="AL13586" s="20"/>
      <c r="BS13586" s="10"/>
    </row>
    <row r="13587" spans="26:114" s="4" customFormat="1">
      <c r="Z13587" s="20"/>
      <c r="AK13587" s="20"/>
      <c r="AL13587" s="20"/>
      <c r="BS13587" s="10"/>
    </row>
    <row r="13588" spans="26:114" s="4" customFormat="1">
      <c r="Z13588" s="20"/>
      <c r="AK13588" s="20"/>
      <c r="AL13588" s="20"/>
      <c r="BS13588" s="10"/>
    </row>
    <row r="13589" spans="26:114" s="4" customFormat="1">
      <c r="Z13589" s="20"/>
      <c r="AK13589" s="20"/>
      <c r="BS13589" s="10"/>
    </row>
    <row r="13590" spans="26:114" s="4" customFormat="1">
      <c r="Z13590" s="20"/>
      <c r="AK13590" s="20"/>
      <c r="AL13590" s="20"/>
      <c r="BS13590" s="10"/>
    </row>
    <row r="13591" spans="26:114" s="4" customFormat="1">
      <c r="Z13591" s="20"/>
      <c r="AK13591" s="20"/>
      <c r="BS13591" s="10"/>
    </row>
    <row r="13592" spans="26:114" s="4" customFormat="1">
      <c r="Z13592" s="20"/>
      <c r="AK13592" s="20"/>
      <c r="BS13592" s="10"/>
    </row>
    <row r="13593" spans="26:114" s="4" customFormat="1">
      <c r="Z13593" s="20"/>
      <c r="AK13593" s="20"/>
      <c r="AL13593" s="20"/>
      <c r="BS13593" s="10"/>
    </row>
    <row r="13594" spans="26:114" s="4" customFormat="1">
      <c r="Z13594" s="20"/>
      <c r="AK13594" s="20"/>
      <c r="AL13594" s="20"/>
      <c r="BS13594" s="10"/>
    </row>
    <row r="13595" spans="26:114" s="4" customFormat="1">
      <c r="Z13595" s="20"/>
      <c r="AK13595" s="20"/>
      <c r="BS13595" s="10"/>
      <c r="DJ13595" s="20"/>
    </row>
    <row r="13596" spans="26:114" s="4" customFormat="1">
      <c r="Z13596" s="20"/>
      <c r="AK13596" s="20"/>
      <c r="BS13596" s="10"/>
      <c r="DJ13596" s="20"/>
    </row>
    <row r="13597" spans="26:114" s="4" customFormat="1">
      <c r="Z13597" s="20"/>
      <c r="AK13597" s="20"/>
      <c r="AL13597" s="20"/>
      <c r="BS13597" s="10"/>
    </row>
    <row r="13598" spans="26:114" s="4" customFormat="1">
      <c r="Z13598" s="20"/>
      <c r="AK13598" s="20"/>
      <c r="AL13598" s="20"/>
      <c r="BS13598" s="10"/>
      <c r="DJ13598" s="20"/>
    </row>
    <row r="13599" spans="26:114" s="4" customFormat="1">
      <c r="Z13599" s="20"/>
      <c r="AK13599" s="20"/>
      <c r="AL13599" s="20"/>
      <c r="BS13599" s="10"/>
    </row>
    <row r="13600" spans="26:114" s="4" customFormat="1">
      <c r="Z13600" s="20"/>
      <c r="AK13600" s="20"/>
      <c r="BS13600" s="10"/>
      <c r="DJ13600" s="20"/>
    </row>
    <row r="13601" spans="26:114" s="4" customFormat="1">
      <c r="Z13601" s="20"/>
      <c r="AK13601" s="20"/>
      <c r="AL13601" s="20"/>
      <c r="BS13601" s="10"/>
      <c r="DJ13601" s="20"/>
    </row>
    <row r="13602" spans="26:114" s="4" customFormat="1">
      <c r="Z13602" s="20"/>
      <c r="AK13602" s="20"/>
      <c r="BS13602" s="10"/>
      <c r="DJ13602" s="20"/>
    </row>
    <row r="13603" spans="26:114" s="4" customFormat="1">
      <c r="Z13603" s="20"/>
      <c r="AK13603" s="20"/>
      <c r="AL13603" s="20"/>
      <c r="BS13603" s="10"/>
    </row>
    <row r="13604" spans="26:114" s="4" customFormat="1">
      <c r="Z13604" s="20"/>
      <c r="AK13604" s="20"/>
      <c r="AL13604" s="20"/>
      <c r="BS13604" s="10"/>
    </row>
    <row r="13605" spans="26:114" s="4" customFormat="1">
      <c r="Z13605" s="20"/>
      <c r="AK13605" s="20"/>
      <c r="BS13605" s="10"/>
    </row>
    <row r="13606" spans="26:114" s="4" customFormat="1">
      <c r="Z13606" s="20"/>
      <c r="AK13606" s="20"/>
      <c r="AL13606" s="20"/>
      <c r="BS13606" s="10"/>
    </row>
    <row r="13607" spans="26:114" s="4" customFormat="1">
      <c r="Z13607" s="20"/>
      <c r="AK13607" s="20"/>
      <c r="BS13607" s="10"/>
      <c r="DJ13607" s="20"/>
    </row>
    <row r="13608" spans="26:114" s="4" customFormat="1">
      <c r="Z13608" s="20"/>
      <c r="AK13608" s="20"/>
      <c r="BS13608" s="10"/>
    </row>
    <row r="13609" spans="26:114" s="4" customFormat="1">
      <c r="Z13609" s="20"/>
      <c r="AK13609" s="20"/>
      <c r="BS13609" s="10"/>
    </row>
    <row r="13610" spans="26:114" s="4" customFormat="1">
      <c r="Z13610" s="20"/>
      <c r="AK13610" s="20"/>
      <c r="AL13610" s="20"/>
      <c r="BS13610" s="10"/>
    </row>
    <row r="13611" spans="26:114" s="4" customFormat="1">
      <c r="Z13611" s="20"/>
      <c r="AK13611" s="20"/>
      <c r="AL13611" s="20"/>
      <c r="BS13611" s="10"/>
    </row>
    <row r="13612" spans="26:114" s="4" customFormat="1">
      <c r="Z13612" s="20"/>
      <c r="AK13612" s="20"/>
      <c r="AL13612" s="20"/>
      <c r="BS13612" s="10"/>
      <c r="DJ13612" s="20"/>
    </row>
    <row r="13613" spans="26:114" s="4" customFormat="1">
      <c r="Z13613" s="20"/>
      <c r="AK13613" s="20"/>
      <c r="AL13613" s="20"/>
      <c r="BS13613" s="10"/>
    </row>
    <row r="13614" spans="26:114" s="4" customFormat="1">
      <c r="Z13614" s="20"/>
      <c r="AK13614" s="20"/>
      <c r="AL13614" s="20"/>
      <c r="BS13614" s="10"/>
    </row>
    <row r="13615" spans="26:114" s="4" customFormat="1">
      <c r="Z13615" s="20"/>
      <c r="AK13615" s="20"/>
      <c r="AL13615" s="20"/>
      <c r="BS13615" s="10"/>
    </row>
    <row r="13616" spans="26:114" s="4" customFormat="1">
      <c r="Z13616" s="20"/>
      <c r="AK13616" s="20"/>
      <c r="AL13616" s="20"/>
      <c r="BS13616" s="10"/>
    </row>
    <row r="13617" spans="26:114" s="4" customFormat="1">
      <c r="Z13617" s="20"/>
      <c r="AK13617" s="20"/>
      <c r="AL13617" s="20"/>
      <c r="BS13617" s="10"/>
    </row>
    <row r="13618" spans="26:114" s="4" customFormat="1">
      <c r="Z13618" s="20"/>
      <c r="AK13618" s="20"/>
      <c r="BS13618" s="10"/>
    </row>
    <row r="13619" spans="26:114" s="4" customFormat="1">
      <c r="Z13619" s="20"/>
      <c r="AK13619" s="20"/>
      <c r="BS13619" s="10"/>
    </row>
    <row r="13620" spans="26:114" s="4" customFormat="1">
      <c r="Z13620" s="20"/>
      <c r="AK13620" s="20"/>
      <c r="BS13620" s="10"/>
    </row>
    <row r="13621" spans="26:114" s="4" customFormat="1">
      <c r="Z13621" s="20"/>
      <c r="AK13621" s="20"/>
      <c r="AL13621" s="20"/>
      <c r="BS13621" s="10"/>
    </row>
    <row r="13622" spans="26:114" s="4" customFormat="1">
      <c r="Z13622" s="20"/>
      <c r="AK13622" s="20"/>
      <c r="AL13622" s="20"/>
      <c r="BS13622" s="10"/>
    </row>
    <row r="13623" spans="26:114" s="4" customFormat="1">
      <c r="Z13623" s="20"/>
      <c r="AK13623" s="20"/>
      <c r="AL13623" s="20"/>
      <c r="BS13623" s="10"/>
    </row>
    <row r="13624" spans="26:114" s="4" customFormat="1">
      <c r="Z13624" s="20"/>
      <c r="AK13624" s="20"/>
      <c r="AL13624" s="20"/>
      <c r="BS13624" s="10"/>
      <c r="DJ13624" s="20"/>
    </row>
    <row r="13625" spans="26:114" s="4" customFormat="1">
      <c r="Z13625" s="20"/>
      <c r="AK13625" s="20"/>
      <c r="AL13625" s="20"/>
      <c r="BS13625" s="10"/>
    </row>
    <row r="13626" spans="26:114" s="4" customFormat="1">
      <c r="Z13626" s="20"/>
      <c r="AK13626" s="20"/>
      <c r="AL13626" s="20"/>
      <c r="BS13626" s="10"/>
      <c r="DJ13626" s="20"/>
    </row>
    <row r="13627" spans="26:114" s="4" customFormat="1">
      <c r="Z13627" s="20"/>
      <c r="AK13627" s="20"/>
      <c r="AL13627" s="20"/>
      <c r="BS13627" s="10"/>
    </row>
    <row r="13628" spans="26:114" s="4" customFormat="1">
      <c r="Z13628" s="20"/>
      <c r="AK13628" s="20"/>
      <c r="AL13628" s="20"/>
      <c r="BS13628" s="10"/>
      <c r="DJ13628" s="20"/>
    </row>
    <row r="13629" spans="26:114" s="4" customFormat="1">
      <c r="Z13629" s="20"/>
      <c r="AK13629" s="20"/>
      <c r="AL13629" s="20"/>
      <c r="BS13629" s="10"/>
      <c r="DJ13629" s="20"/>
    </row>
    <row r="13630" spans="26:114" s="4" customFormat="1">
      <c r="Z13630" s="20"/>
      <c r="AK13630" s="20"/>
      <c r="AL13630" s="20"/>
      <c r="BS13630" s="10"/>
    </row>
    <row r="13631" spans="26:114" s="4" customFormat="1">
      <c r="Z13631" s="20"/>
      <c r="AK13631" s="20"/>
      <c r="AL13631" s="20"/>
      <c r="BS13631" s="10"/>
      <c r="DJ13631" s="20"/>
    </row>
    <row r="13632" spans="26:114" s="4" customFormat="1">
      <c r="Z13632" s="20"/>
      <c r="AK13632" s="20"/>
      <c r="AL13632" s="20"/>
      <c r="BS13632" s="10"/>
      <c r="DJ13632" s="20"/>
    </row>
    <row r="13633" spans="26:114" s="4" customFormat="1">
      <c r="Z13633" s="20"/>
      <c r="AK13633" s="20"/>
      <c r="BS13633" s="10"/>
      <c r="DJ13633" s="20"/>
    </row>
    <row r="13634" spans="26:114" s="4" customFormat="1">
      <c r="Z13634" s="20"/>
      <c r="AK13634" s="20"/>
      <c r="BS13634" s="10"/>
      <c r="DJ13634" s="20"/>
    </row>
    <row r="13635" spans="26:114" s="4" customFormat="1">
      <c r="Z13635" s="20"/>
      <c r="AK13635" s="20"/>
      <c r="BS13635" s="10"/>
    </row>
    <row r="13636" spans="26:114" s="4" customFormat="1">
      <c r="Z13636" s="20"/>
      <c r="AK13636" s="20"/>
      <c r="AL13636" s="20"/>
      <c r="BS13636" s="10"/>
    </row>
    <row r="13637" spans="26:114" s="4" customFormat="1">
      <c r="Z13637" s="20"/>
      <c r="AK13637" s="20"/>
      <c r="AL13637" s="20"/>
      <c r="BS13637" s="10"/>
      <c r="DJ13637" s="20"/>
    </row>
    <row r="13638" spans="26:114" s="4" customFormat="1">
      <c r="Z13638" s="20"/>
      <c r="AK13638" s="20"/>
      <c r="AL13638" s="20"/>
      <c r="BS13638" s="10"/>
    </row>
    <row r="13639" spans="26:114" s="4" customFormat="1">
      <c r="Z13639" s="20"/>
      <c r="AK13639" s="20"/>
      <c r="AL13639" s="20"/>
      <c r="BS13639" s="10"/>
      <c r="DJ13639" s="20"/>
    </row>
    <row r="13640" spans="26:114" s="4" customFormat="1">
      <c r="Z13640" s="20"/>
      <c r="AK13640" s="20"/>
      <c r="AL13640" s="20"/>
      <c r="BS13640" s="10"/>
      <c r="DJ13640" s="20"/>
    </row>
    <row r="13641" spans="26:114" s="4" customFormat="1">
      <c r="Z13641" s="20"/>
      <c r="AK13641" s="20"/>
      <c r="BS13641" s="10"/>
      <c r="DJ13641" s="20"/>
    </row>
    <row r="13642" spans="26:114" s="4" customFormat="1">
      <c r="Z13642" s="20"/>
      <c r="AK13642" s="20"/>
      <c r="AL13642" s="20"/>
      <c r="BS13642" s="10"/>
    </row>
    <row r="13643" spans="26:114" s="4" customFormat="1">
      <c r="Z13643" s="20"/>
      <c r="AK13643" s="20"/>
      <c r="AL13643" s="20"/>
      <c r="BS13643" s="10"/>
      <c r="DJ13643" s="20"/>
    </row>
    <row r="13644" spans="26:114" s="4" customFormat="1">
      <c r="Z13644" s="20"/>
      <c r="AK13644" s="20"/>
      <c r="AL13644" s="20"/>
      <c r="BS13644" s="10"/>
    </row>
    <row r="13645" spans="26:114" s="4" customFormat="1">
      <c r="Z13645" s="20"/>
      <c r="AK13645" s="20"/>
      <c r="BS13645" s="10"/>
      <c r="DJ13645" s="20"/>
    </row>
    <row r="13646" spans="26:114" s="4" customFormat="1">
      <c r="Z13646" s="20"/>
      <c r="AK13646" s="20"/>
      <c r="AL13646" s="20"/>
      <c r="BS13646" s="10"/>
      <c r="DJ13646" s="20"/>
    </row>
    <row r="13647" spans="26:114" s="4" customFormat="1">
      <c r="Z13647" s="20"/>
      <c r="AK13647" s="20"/>
      <c r="AL13647" s="20"/>
      <c r="BS13647" s="10"/>
      <c r="DJ13647" s="20"/>
    </row>
    <row r="13648" spans="26:114" s="4" customFormat="1">
      <c r="Z13648" s="20"/>
      <c r="AK13648" s="20"/>
      <c r="AL13648" s="20"/>
      <c r="BS13648" s="10"/>
    </row>
    <row r="13649" spans="26:114" s="4" customFormat="1">
      <c r="Z13649" s="20"/>
      <c r="AK13649" s="20"/>
      <c r="AL13649" s="20"/>
      <c r="BS13649" s="10"/>
    </row>
    <row r="13650" spans="26:114" s="4" customFormat="1">
      <c r="Z13650" s="20"/>
      <c r="AK13650" s="20"/>
      <c r="AL13650" s="20"/>
      <c r="BS13650" s="10"/>
    </row>
    <row r="13651" spans="26:114" s="4" customFormat="1">
      <c r="Z13651" s="20"/>
      <c r="AK13651" s="20"/>
      <c r="AL13651" s="20"/>
      <c r="BS13651" s="10"/>
      <c r="DJ13651" s="20"/>
    </row>
    <row r="13652" spans="26:114" s="4" customFormat="1">
      <c r="Z13652" s="20"/>
      <c r="AK13652" s="20"/>
      <c r="BS13652" s="10"/>
      <c r="DJ13652" s="20"/>
    </row>
    <row r="13653" spans="26:114" s="4" customFormat="1">
      <c r="Z13653" s="20"/>
      <c r="AK13653" s="20"/>
      <c r="BS13653" s="10"/>
    </row>
    <row r="13654" spans="26:114" s="4" customFormat="1">
      <c r="Z13654" s="20"/>
      <c r="AK13654" s="20"/>
      <c r="AL13654" s="20"/>
      <c r="BS13654" s="10"/>
      <c r="DJ13654" s="20"/>
    </row>
    <row r="13655" spans="26:114" s="4" customFormat="1">
      <c r="Z13655" s="20"/>
      <c r="AK13655" s="20"/>
      <c r="BS13655" s="10"/>
    </row>
    <row r="13656" spans="26:114" s="4" customFormat="1">
      <c r="Z13656" s="20"/>
      <c r="AK13656" s="20"/>
      <c r="AL13656" s="20"/>
      <c r="BS13656" s="10"/>
      <c r="DJ13656" s="20"/>
    </row>
    <row r="13657" spans="26:114" s="4" customFormat="1">
      <c r="Z13657" s="20"/>
      <c r="AK13657" s="20"/>
      <c r="BS13657" s="10"/>
    </row>
    <row r="13658" spans="26:114" s="4" customFormat="1">
      <c r="Z13658" s="20"/>
      <c r="AK13658" s="20"/>
      <c r="BS13658" s="10"/>
    </row>
    <row r="13659" spans="26:114" s="4" customFormat="1">
      <c r="Z13659" s="20"/>
      <c r="AK13659" s="20"/>
      <c r="BS13659" s="10"/>
      <c r="DJ13659" s="20"/>
    </row>
    <row r="13660" spans="26:114" s="4" customFormat="1">
      <c r="Z13660" s="20"/>
      <c r="AK13660" s="20"/>
      <c r="AL13660" s="20"/>
      <c r="BS13660" s="10"/>
    </row>
    <row r="13661" spans="26:114" s="4" customFormat="1">
      <c r="Z13661" s="20"/>
      <c r="AK13661" s="20"/>
      <c r="BS13661" s="10"/>
    </row>
    <row r="13662" spans="26:114" s="4" customFormat="1">
      <c r="Z13662" s="20"/>
      <c r="AK13662" s="20"/>
      <c r="BS13662" s="10"/>
      <c r="DJ13662" s="20"/>
    </row>
    <row r="13663" spans="26:114" s="4" customFormat="1">
      <c r="Z13663" s="20"/>
      <c r="AK13663" s="20"/>
      <c r="BS13663" s="10"/>
      <c r="DJ13663" s="20"/>
    </row>
    <row r="13664" spans="26:114" s="4" customFormat="1">
      <c r="Z13664" s="20"/>
      <c r="AK13664" s="20"/>
      <c r="BS13664" s="10"/>
    </row>
    <row r="13665" spans="26:114" s="4" customFormat="1">
      <c r="Z13665" s="20"/>
      <c r="AK13665" s="20"/>
      <c r="BS13665" s="10"/>
    </row>
    <row r="13666" spans="26:114" s="4" customFormat="1">
      <c r="Z13666" s="20"/>
      <c r="AK13666" s="20"/>
      <c r="BS13666" s="10"/>
      <c r="DJ13666" s="20"/>
    </row>
    <row r="13667" spans="26:114" s="4" customFormat="1">
      <c r="Z13667" s="20"/>
      <c r="AK13667" s="20"/>
      <c r="BS13667" s="10"/>
      <c r="DJ13667" s="20"/>
    </row>
    <row r="13668" spans="26:114" s="4" customFormat="1">
      <c r="Z13668" s="20"/>
      <c r="AK13668" s="20"/>
      <c r="BS13668" s="10"/>
    </row>
    <row r="13669" spans="26:114" s="4" customFormat="1">
      <c r="Z13669" s="20"/>
      <c r="AK13669" s="20"/>
      <c r="AL13669" s="20"/>
      <c r="BS13669" s="10"/>
    </row>
    <row r="13670" spans="26:114" s="4" customFormat="1">
      <c r="Z13670" s="20"/>
      <c r="AK13670" s="20"/>
      <c r="BS13670" s="10"/>
    </row>
    <row r="13671" spans="26:114" s="4" customFormat="1">
      <c r="Z13671" s="20"/>
      <c r="AK13671" s="20"/>
      <c r="BS13671" s="10"/>
    </row>
    <row r="13672" spans="26:114" s="4" customFormat="1">
      <c r="Z13672" s="20"/>
      <c r="AK13672" s="20"/>
      <c r="BS13672" s="10"/>
      <c r="DJ13672" s="20"/>
    </row>
    <row r="13673" spans="26:114" s="4" customFormat="1">
      <c r="Z13673" s="20"/>
      <c r="AK13673" s="20"/>
      <c r="BS13673" s="10"/>
    </row>
    <row r="13674" spans="26:114" s="4" customFormat="1">
      <c r="Z13674" s="20"/>
      <c r="AK13674" s="20"/>
      <c r="BS13674" s="10"/>
      <c r="DJ13674" s="20"/>
    </row>
    <row r="13675" spans="26:114" s="4" customFormat="1">
      <c r="Z13675" s="20"/>
      <c r="AK13675" s="20"/>
      <c r="AL13675" s="20"/>
      <c r="BS13675" s="10"/>
    </row>
    <row r="13676" spans="26:114" s="4" customFormat="1">
      <c r="Z13676" s="20"/>
      <c r="AK13676" s="20"/>
      <c r="AL13676" s="20"/>
      <c r="BS13676" s="10"/>
      <c r="DJ13676" s="20"/>
    </row>
    <row r="13677" spans="26:114" s="4" customFormat="1">
      <c r="Z13677" s="20"/>
      <c r="AK13677" s="20"/>
      <c r="AL13677" s="20"/>
      <c r="BS13677" s="10"/>
    </row>
    <row r="13678" spans="26:114" s="4" customFormat="1">
      <c r="Z13678" s="20"/>
      <c r="AK13678" s="20"/>
      <c r="AL13678" s="20"/>
      <c r="BS13678" s="10"/>
      <c r="DJ13678" s="20"/>
    </row>
    <row r="13679" spans="26:114" s="4" customFormat="1">
      <c r="Z13679" s="20"/>
      <c r="AK13679" s="20"/>
      <c r="AL13679" s="20"/>
      <c r="BS13679" s="10"/>
      <c r="DJ13679" s="20"/>
    </row>
    <row r="13680" spans="26:114" s="4" customFormat="1">
      <c r="Z13680" s="20"/>
      <c r="AK13680" s="20"/>
      <c r="BS13680" s="10"/>
    </row>
    <row r="13681" spans="26:71" s="4" customFormat="1">
      <c r="Z13681" s="20"/>
      <c r="AK13681" s="20"/>
      <c r="BS13681" s="10"/>
    </row>
    <row r="13682" spans="26:71" s="4" customFormat="1">
      <c r="Z13682" s="20"/>
      <c r="AK13682" s="20"/>
      <c r="AL13682" s="20"/>
      <c r="BS13682" s="10"/>
    </row>
    <row r="13683" spans="26:71" s="4" customFormat="1">
      <c r="Z13683" s="20"/>
      <c r="AK13683" s="20"/>
      <c r="AL13683" s="20"/>
      <c r="BS13683" s="10"/>
    </row>
    <row r="13684" spans="26:71" s="4" customFormat="1">
      <c r="Z13684" s="20"/>
      <c r="AK13684" s="20"/>
      <c r="BS13684" s="10"/>
    </row>
    <row r="13685" spans="26:71" s="4" customFormat="1">
      <c r="Z13685" s="20"/>
      <c r="AK13685" s="20"/>
      <c r="AL13685" s="20"/>
      <c r="BS13685" s="10"/>
    </row>
    <row r="13686" spans="26:71" s="4" customFormat="1">
      <c r="Z13686" s="20"/>
      <c r="AK13686" s="20"/>
      <c r="BS13686" s="10"/>
    </row>
    <row r="13687" spans="26:71" s="4" customFormat="1">
      <c r="Z13687" s="20"/>
      <c r="AK13687" s="20"/>
      <c r="AL13687" s="20"/>
      <c r="BS13687" s="10"/>
    </row>
    <row r="13688" spans="26:71" s="4" customFormat="1">
      <c r="Z13688" s="20"/>
      <c r="AK13688" s="20"/>
      <c r="AL13688" s="20"/>
      <c r="BS13688" s="10"/>
    </row>
    <row r="13689" spans="26:71" s="4" customFormat="1">
      <c r="Z13689" s="20"/>
      <c r="AK13689" s="20"/>
      <c r="AL13689" s="20"/>
      <c r="BS13689" s="10"/>
    </row>
    <row r="13690" spans="26:71" s="4" customFormat="1">
      <c r="Z13690" s="20"/>
      <c r="AK13690" s="20"/>
      <c r="AL13690" s="20"/>
      <c r="BS13690" s="10"/>
    </row>
    <row r="13691" spans="26:71" s="4" customFormat="1">
      <c r="Z13691" s="20"/>
      <c r="AK13691" s="20"/>
      <c r="AL13691" s="20"/>
      <c r="BS13691" s="10"/>
    </row>
    <row r="13692" spans="26:71" s="4" customFormat="1">
      <c r="Z13692" s="20"/>
      <c r="AK13692" s="20"/>
      <c r="AL13692" s="20"/>
      <c r="BS13692" s="10"/>
    </row>
    <row r="13693" spans="26:71" s="4" customFormat="1">
      <c r="Z13693" s="20"/>
      <c r="AK13693" s="20"/>
      <c r="AL13693" s="20"/>
      <c r="BS13693" s="10"/>
    </row>
    <row r="13694" spans="26:71" s="4" customFormat="1">
      <c r="Z13694" s="20"/>
      <c r="AK13694" s="20"/>
      <c r="BS13694" s="10"/>
    </row>
    <row r="13695" spans="26:71" s="4" customFormat="1">
      <c r="Z13695" s="20"/>
      <c r="AK13695" s="20"/>
      <c r="BS13695" s="10"/>
    </row>
    <row r="13696" spans="26:71" s="4" customFormat="1">
      <c r="Z13696" s="20"/>
      <c r="AK13696" s="20"/>
      <c r="BS13696" s="10"/>
    </row>
    <row r="13697" spans="26:114" s="4" customFormat="1">
      <c r="Z13697" s="20"/>
      <c r="AK13697" s="20"/>
      <c r="BS13697" s="10"/>
    </row>
    <row r="13698" spans="26:114" s="4" customFormat="1">
      <c r="Z13698" s="20"/>
      <c r="AK13698" s="20"/>
      <c r="AL13698" s="20"/>
      <c r="BS13698" s="10"/>
    </row>
    <row r="13699" spans="26:114" s="4" customFormat="1">
      <c r="Z13699" s="20"/>
      <c r="AK13699" s="20"/>
      <c r="BS13699" s="10"/>
    </row>
    <row r="13700" spans="26:114" s="4" customFormat="1">
      <c r="Z13700" s="20"/>
      <c r="AK13700" s="20"/>
      <c r="BS13700" s="10"/>
    </row>
    <row r="13701" spans="26:114" s="4" customFormat="1">
      <c r="Z13701" s="20"/>
      <c r="AK13701" s="20"/>
      <c r="AL13701" s="20"/>
      <c r="BS13701" s="10"/>
    </row>
    <row r="13702" spans="26:114" s="4" customFormat="1">
      <c r="Z13702" s="20"/>
      <c r="AK13702" s="20"/>
      <c r="AL13702" s="20"/>
      <c r="BS13702" s="10"/>
    </row>
    <row r="13703" spans="26:114" s="4" customFormat="1">
      <c r="Z13703" s="20"/>
      <c r="AK13703" s="20"/>
      <c r="BS13703" s="10"/>
    </row>
    <row r="13704" spans="26:114" s="4" customFormat="1">
      <c r="Z13704" s="20"/>
      <c r="AK13704" s="20"/>
      <c r="AL13704" s="20"/>
      <c r="BS13704" s="10"/>
    </row>
    <row r="13705" spans="26:114" s="4" customFormat="1">
      <c r="Z13705" s="20"/>
      <c r="AK13705" s="20"/>
      <c r="BS13705" s="10"/>
    </row>
    <row r="13706" spans="26:114" s="4" customFormat="1">
      <c r="Z13706" s="20"/>
      <c r="AK13706" s="20"/>
      <c r="AL13706" s="20"/>
      <c r="BS13706" s="10"/>
    </row>
    <row r="13707" spans="26:114" s="4" customFormat="1">
      <c r="Z13707" s="20"/>
      <c r="AK13707" s="20"/>
      <c r="AL13707" s="20"/>
      <c r="BS13707" s="10"/>
    </row>
    <row r="13708" spans="26:114" s="4" customFormat="1">
      <c r="Z13708" s="20"/>
      <c r="AK13708" s="20"/>
      <c r="AL13708" s="20"/>
      <c r="BS13708" s="10"/>
      <c r="DJ13708" s="20"/>
    </row>
    <row r="13709" spans="26:114" s="4" customFormat="1">
      <c r="Z13709" s="20"/>
      <c r="AK13709" s="20"/>
      <c r="AL13709" s="20"/>
      <c r="BS13709" s="10"/>
    </row>
    <row r="13710" spans="26:114" s="4" customFormat="1">
      <c r="Z13710" s="20"/>
      <c r="AK13710" s="20"/>
      <c r="AL13710" s="20"/>
      <c r="BS13710" s="10"/>
      <c r="DJ13710" s="20"/>
    </row>
    <row r="13711" spans="26:114" s="4" customFormat="1">
      <c r="Z13711" s="20"/>
      <c r="AK13711" s="20"/>
      <c r="BS13711" s="10"/>
    </row>
    <row r="13712" spans="26:114" s="4" customFormat="1">
      <c r="Z13712" s="20"/>
      <c r="AK13712" s="20"/>
      <c r="BS13712" s="10"/>
      <c r="DJ13712" s="20"/>
    </row>
    <row r="13713" spans="26:114" s="4" customFormat="1">
      <c r="Z13713" s="20"/>
      <c r="AK13713" s="20"/>
      <c r="AL13713" s="20"/>
      <c r="BS13713" s="10"/>
      <c r="DJ13713" s="20"/>
    </row>
    <row r="13714" spans="26:114" s="4" customFormat="1">
      <c r="Z13714" s="20"/>
      <c r="AK13714" s="20"/>
      <c r="AL13714" s="20"/>
      <c r="BS13714" s="10"/>
      <c r="DJ13714" s="20"/>
    </row>
    <row r="13715" spans="26:114" s="4" customFormat="1">
      <c r="Z13715" s="20"/>
      <c r="AK13715" s="20"/>
      <c r="BS13715" s="10"/>
      <c r="DJ13715" s="20"/>
    </row>
    <row r="13716" spans="26:114" s="4" customFormat="1">
      <c r="Z13716" s="20"/>
      <c r="AK13716" s="20"/>
      <c r="AL13716" s="20"/>
      <c r="BS13716" s="10"/>
    </row>
    <row r="13717" spans="26:114" s="4" customFormat="1">
      <c r="Z13717" s="20"/>
      <c r="AK13717" s="20"/>
      <c r="BS13717" s="10"/>
      <c r="DJ13717" s="20"/>
    </row>
    <row r="13718" spans="26:114" s="4" customFormat="1">
      <c r="Z13718" s="20"/>
      <c r="AK13718" s="20"/>
      <c r="AL13718" s="20"/>
      <c r="BS13718" s="10"/>
      <c r="DJ13718" s="20"/>
    </row>
    <row r="13719" spans="26:114" s="4" customFormat="1">
      <c r="Z13719" s="20"/>
      <c r="AK13719" s="20"/>
      <c r="AL13719" s="20"/>
      <c r="BS13719" s="10"/>
      <c r="DJ13719" s="20"/>
    </row>
    <row r="13720" spans="26:114" s="4" customFormat="1">
      <c r="Z13720" s="20"/>
      <c r="AK13720" s="20"/>
      <c r="BS13720" s="10"/>
      <c r="DJ13720" s="20"/>
    </row>
    <row r="13721" spans="26:114" s="4" customFormat="1">
      <c r="Z13721" s="20"/>
      <c r="AK13721" s="20"/>
      <c r="AL13721" s="20"/>
      <c r="BS13721" s="10"/>
      <c r="DJ13721" s="20"/>
    </row>
    <row r="13722" spans="26:114" s="4" customFormat="1">
      <c r="Z13722" s="20"/>
      <c r="AK13722" s="20"/>
      <c r="AL13722" s="20"/>
      <c r="BS13722" s="10"/>
      <c r="DJ13722" s="20"/>
    </row>
    <row r="13723" spans="26:114" s="4" customFormat="1">
      <c r="Z13723" s="20"/>
      <c r="AK13723" s="20"/>
      <c r="AL13723" s="20"/>
      <c r="BS13723" s="10"/>
    </row>
    <row r="13724" spans="26:114" s="4" customFormat="1">
      <c r="Z13724" s="20"/>
      <c r="AK13724" s="20"/>
      <c r="AL13724" s="20"/>
      <c r="BS13724" s="10"/>
    </row>
    <row r="13725" spans="26:114" s="4" customFormat="1">
      <c r="Z13725" s="20"/>
      <c r="AK13725" s="20"/>
      <c r="AL13725" s="20"/>
      <c r="BS13725" s="10"/>
    </row>
    <row r="13726" spans="26:114" s="4" customFormat="1">
      <c r="Z13726" s="20"/>
      <c r="AK13726" s="20"/>
      <c r="AL13726" s="20"/>
      <c r="BS13726" s="10"/>
    </row>
    <row r="13727" spans="26:114" s="4" customFormat="1">
      <c r="Z13727" s="20"/>
      <c r="AK13727" s="20"/>
      <c r="BS13727" s="10"/>
      <c r="DJ13727" s="20"/>
    </row>
    <row r="13728" spans="26:114" s="4" customFormat="1">
      <c r="Z13728" s="20"/>
      <c r="AK13728" s="20"/>
      <c r="AL13728" s="20"/>
      <c r="BS13728" s="10"/>
      <c r="DJ13728" s="20"/>
    </row>
    <row r="13729" spans="26:114" s="4" customFormat="1">
      <c r="Z13729" s="20"/>
      <c r="AK13729" s="20"/>
      <c r="AL13729" s="20"/>
      <c r="BS13729" s="10"/>
    </row>
    <row r="13730" spans="26:114" s="4" customFormat="1">
      <c r="Z13730" s="20"/>
      <c r="AK13730" s="20"/>
      <c r="AL13730" s="20"/>
      <c r="BS13730" s="10"/>
    </row>
    <row r="13731" spans="26:114" s="4" customFormat="1">
      <c r="Z13731" s="20"/>
      <c r="AK13731" s="20"/>
      <c r="AL13731" s="20"/>
      <c r="BS13731" s="10"/>
    </row>
    <row r="13732" spans="26:114" s="4" customFormat="1">
      <c r="Z13732" s="20"/>
      <c r="AK13732" s="20"/>
      <c r="AL13732" s="20"/>
      <c r="BS13732" s="10"/>
      <c r="DJ13732" s="20"/>
    </row>
    <row r="13733" spans="26:114" s="4" customFormat="1">
      <c r="Z13733" s="20"/>
      <c r="AK13733" s="20"/>
      <c r="BS13733" s="10"/>
    </row>
    <row r="13734" spans="26:114" s="4" customFormat="1">
      <c r="Z13734" s="20"/>
      <c r="AK13734" s="20"/>
      <c r="BS13734" s="10"/>
      <c r="DJ13734" s="20"/>
    </row>
    <row r="13735" spans="26:114" s="4" customFormat="1">
      <c r="Z13735" s="20"/>
      <c r="AK13735" s="20"/>
      <c r="BS13735" s="10"/>
      <c r="DJ13735" s="20"/>
    </row>
    <row r="13736" spans="26:114" s="4" customFormat="1">
      <c r="Z13736" s="20"/>
      <c r="AK13736" s="20"/>
      <c r="BS13736" s="10"/>
      <c r="DJ13736" s="20"/>
    </row>
    <row r="13737" spans="26:114" s="4" customFormat="1">
      <c r="Z13737" s="20"/>
      <c r="AK13737" s="20"/>
      <c r="BS13737" s="10"/>
      <c r="DJ13737" s="20"/>
    </row>
    <row r="13738" spans="26:114" s="4" customFormat="1">
      <c r="Z13738" s="20"/>
      <c r="AK13738" s="20"/>
      <c r="BS13738" s="10"/>
      <c r="DJ13738" s="20"/>
    </row>
    <row r="13739" spans="26:114" s="4" customFormat="1">
      <c r="Z13739" s="20"/>
      <c r="AK13739" s="20"/>
      <c r="BS13739" s="10"/>
      <c r="DJ13739" s="20"/>
    </row>
    <row r="13740" spans="26:114" s="4" customFormat="1">
      <c r="Z13740" s="20"/>
      <c r="AK13740" s="20"/>
      <c r="BS13740" s="10"/>
    </row>
    <row r="13741" spans="26:114" s="4" customFormat="1">
      <c r="Z13741" s="20"/>
      <c r="AK13741" s="20"/>
      <c r="AL13741" s="20"/>
      <c r="BS13741" s="10"/>
    </row>
    <row r="13742" spans="26:114" s="4" customFormat="1">
      <c r="Z13742" s="20"/>
      <c r="AK13742" s="20"/>
      <c r="BS13742" s="10"/>
    </row>
    <row r="13743" spans="26:114" s="4" customFormat="1">
      <c r="Z13743" s="20"/>
      <c r="AK13743" s="20"/>
      <c r="BS13743" s="10"/>
    </row>
    <row r="13744" spans="26:114" s="4" customFormat="1">
      <c r="Z13744" s="20"/>
      <c r="AK13744" s="20"/>
      <c r="AL13744" s="20"/>
      <c r="BS13744" s="10"/>
    </row>
    <row r="13745" spans="26:71" s="4" customFormat="1">
      <c r="Z13745" s="20"/>
      <c r="AK13745" s="20"/>
      <c r="AL13745" s="20"/>
      <c r="BS13745" s="10"/>
    </row>
    <row r="13746" spans="26:71" s="4" customFormat="1">
      <c r="Z13746" s="20"/>
      <c r="AK13746" s="20"/>
      <c r="AL13746" s="20"/>
      <c r="BS13746" s="10"/>
    </row>
    <row r="13747" spans="26:71" s="4" customFormat="1">
      <c r="Z13747" s="20"/>
      <c r="AK13747" s="20"/>
      <c r="AL13747" s="20"/>
      <c r="BS13747" s="10"/>
    </row>
    <row r="13748" spans="26:71" s="4" customFormat="1">
      <c r="Z13748" s="20"/>
      <c r="AK13748" s="20"/>
      <c r="BS13748" s="10"/>
    </row>
    <row r="13749" spans="26:71" s="4" customFormat="1">
      <c r="Z13749" s="20"/>
      <c r="AK13749" s="20"/>
      <c r="AL13749" s="20"/>
      <c r="BS13749" s="10"/>
    </row>
    <row r="13750" spans="26:71" s="4" customFormat="1">
      <c r="Z13750" s="20"/>
      <c r="AK13750" s="20"/>
      <c r="AL13750" s="20"/>
      <c r="BS13750" s="10"/>
    </row>
    <row r="13751" spans="26:71" s="4" customFormat="1">
      <c r="Z13751" s="20"/>
      <c r="AK13751" s="20"/>
      <c r="AL13751" s="20"/>
      <c r="BS13751" s="10"/>
    </row>
    <row r="13752" spans="26:71" s="4" customFormat="1">
      <c r="Z13752" s="20"/>
      <c r="AK13752" s="20"/>
      <c r="AL13752" s="20"/>
      <c r="BS13752" s="10"/>
    </row>
    <row r="13753" spans="26:71" s="4" customFormat="1">
      <c r="Z13753" s="20"/>
      <c r="AK13753" s="20"/>
      <c r="AL13753" s="20"/>
      <c r="BS13753" s="10"/>
    </row>
    <row r="13754" spans="26:71" s="4" customFormat="1">
      <c r="Z13754" s="20"/>
      <c r="AK13754" s="20"/>
      <c r="AL13754" s="20"/>
      <c r="BS13754" s="10"/>
    </row>
    <row r="13755" spans="26:71" s="4" customFormat="1">
      <c r="Z13755" s="20"/>
      <c r="AK13755" s="20"/>
      <c r="AL13755" s="20"/>
      <c r="BS13755" s="10"/>
    </row>
    <row r="13756" spans="26:71" s="4" customFormat="1">
      <c r="Z13756" s="20"/>
      <c r="AK13756" s="20"/>
      <c r="AL13756" s="20"/>
      <c r="BS13756" s="10"/>
    </row>
    <row r="13757" spans="26:71" s="4" customFormat="1">
      <c r="Z13757" s="20"/>
      <c r="AK13757" s="20"/>
      <c r="AL13757" s="20"/>
      <c r="BS13757" s="10"/>
    </row>
    <row r="13758" spans="26:71" s="4" customFormat="1">
      <c r="Z13758" s="20"/>
      <c r="AK13758" s="20"/>
      <c r="AL13758" s="20"/>
      <c r="BS13758" s="10"/>
    </row>
    <row r="13759" spans="26:71" s="4" customFormat="1">
      <c r="Z13759" s="20"/>
      <c r="AK13759" s="20"/>
      <c r="BS13759" s="10"/>
    </row>
    <row r="13760" spans="26:71" s="4" customFormat="1">
      <c r="Z13760" s="20"/>
      <c r="AK13760" s="20"/>
      <c r="BS13760" s="10"/>
    </row>
    <row r="13761" spans="26:71" s="4" customFormat="1">
      <c r="Z13761" s="20"/>
      <c r="AK13761" s="20"/>
      <c r="AL13761" s="20"/>
      <c r="BS13761" s="10"/>
    </row>
    <row r="13762" spans="26:71" s="4" customFormat="1">
      <c r="Z13762" s="20"/>
      <c r="AK13762" s="20"/>
      <c r="AL13762" s="20"/>
      <c r="BS13762" s="10"/>
    </row>
    <row r="13763" spans="26:71" s="4" customFormat="1">
      <c r="Z13763" s="20"/>
      <c r="AK13763" s="20"/>
      <c r="AL13763" s="20"/>
      <c r="BS13763" s="10"/>
    </row>
    <row r="13764" spans="26:71" s="4" customFormat="1">
      <c r="Z13764" s="20"/>
      <c r="AK13764" s="20"/>
      <c r="BS13764" s="10"/>
    </row>
    <row r="13765" spans="26:71" s="4" customFormat="1">
      <c r="Z13765" s="20"/>
      <c r="AK13765" s="20"/>
      <c r="BS13765" s="10"/>
    </row>
    <row r="13766" spans="26:71" s="4" customFormat="1">
      <c r="Z13766" s="20"/>
      <c r="AK13766" s="20"/>
      <c r="BS13766" s="10"/>
    </row>
    <row r="13767" spans="26:71" s="4" customFormat="1">
      <c r="Z13767" s="20"/>
      <c r="AK13767" s="20"/>
      <c r="AL13767" s="20"/>
      <c r="BS13767" s="10"/>
    </row>
    <row r="13768" spans="26:71" s="4" customFormat="1">
      <c r="Z13768" s="20"/>
      <c r="AK13768" s="20"/>
      <c r="BS13768" s="10"/>
    </row>
    <row r="13769" spans="26:71" s="4" customFormat="1">
      <c r="Z13769" s="20"/>
      <c r="AK13769" s="20"/>
      <c r="BS13769" s="10"/>
    </row>
    <row r="13770" spans="26:71" s="4" customFormat="1">
      <c r="Z13770" s="20"/>
      <c r="AK13770" s="20"/>
      <c r="BS13770" s="10"/>
    </row>
    <row r="13771" spans="26:71" s="4" customFormat="1">
      <c r="Z13771" s="20"/>
      <c r="AK13771" s="20"/>
      <c r="AL13771" s="20"/>
      <c r="BS13771" s="10"/>
    </row>
    <row r="13772" spans="26:71" s="4" customFormat="1">
      <c r="Z13772" s="20"/>
      <c r="AK13772" s="20"/>
      <c r="BS13772" s="10"/>
    </row>
    <row r="13773" spans="26:71" s="4" customFormat="1">
      <c r="Z13773" s="20"/>
      <c r="AK13773" s="20"/>
      <c r="AL13773" s="20"/>
      <c r="BS13773" s="10"/>
    </row>
    <row r="13774" spans="26:71" s="4" customFormat="1">
      <c r="Z13774" s="20"/>
      <c r="AK13774" s="20"/>
      <c r="BS13774" s="10"/>
    </row>
    <row r="13775" spans="26:71" s="4" customFormat="1">
      <c r="Z13775" s="20"/>
      <c r="AK13775" s="20"/>
      <c r="BS13775" s="10"/>
    </row>
    <row r="13776" spans="26:71" s="4" customFormat="1">
      <c r="Z13776" s="20"/>
      <c r="AK13776" s="20"/>
      <c r="BS13776" s="10"/>
    </row>
    <row r="13777" spans="26:71" s="4" customFormat="1">
      <c r="Z13777" s="20"/>
      <c r="AK13777" s="20"/>
      <c r="BS13777" s="10"/>
    </row>
    <row r="13778" spans="26:71" s="4" customFormat="1">
      <c r="Z13778" s="20"/>
      <c r="AK13778" s="20"/>
      <c r="AL13778" s="20"/>
      <c r="BS13778" s="10"/>
    </row>
    <row r="13779" spans="26:71" s="4" customFormat="1">
      <c r="Z13779" s="20"/>
      <c r="AK13779" s="20"/>
      <c r="BS13779" s="10"/>
    </row>
    <row r="13780" spans="26:71" s="4" customFormat="1">
      <c r="Z13780" s="20"/>
      <c r="AK13780" s="20"/>
      <c r="AL13780" s="20"/>
      <c r="BS13780" s="10"/>
    </row>
    <row r="13781" spans="26:71" s="4" customFormat="1">
      <c r="Z13781" s="20"/>
      <c r="AK13781" s="20"/>
      <c r="AL13781" s="20"/>
      <c r="BS13781" s="10"/>
    </row>
    <row r="13782" spans="26:71" s="4" customFormat="1">
      <c r="Z13782" s="20"/>
      <c r="AK13782" s="20"/>
      <c r="AL13782" s="20"/>
      <c r="BS13782" s="10"/>
    </row>
    <row r="13783" spans="26:71" s="4" customFormat="1">
      <c r="Z13783" s="20"/>
      <c r="AK13783" s="20"/>
      <c r="AL13783" s="20"/>
      <c r="BS13783" s="10"/>
    </row>
    <row r="13784" spans="26:71" s="4" customFormat="1">
      <c r="Z13784" s="20"/>
      <c r="AK13784" s="20"/>
      <c r="BS13784" s="10"/>
    </row>
    <row r="13785" spans="26:71" s="4" customFormat="1">
      <c r="Z13785" s="20"/>
      <c r="AK13785" s="20"/>
      <c r="AL13785" s="20"/>
      <c r="BS13785" s="10"/>
    </row>
    <row r="13786" spans="26:71" s="4" customFormat="1">
      <c r="Z13786" s="20"/>
      <c r="AK13786" s="20"/>
      <c r="BS13786" s="10"/>
    </row>
    <row r="13787" spans="26:71" s="4" customFormat="1">
      <c r="Z13787" s="20"/>
      <c r="AK13787" s="20"/>
      <c r="AL13787" s="20"/>
      <c r="BS13787" s="10"/>
    </row>
    <row r="13788" spans="26:71" s="4" customFormat="1">
      <c r="Z13788" s="20"/>
      <c r="AK13788" s="20"/>
      <c r="BS13788" s="10"/>
    </row>
    <row r="13789" spans="26:71" s="4" customFormat="1">
      <c r="Z13789" s="20"/>
      <c r="AK13789" s="20"/>
      <c r="BS13789" s="10"/>
    </row>
    <row r="13790" spans="26:71" s="4" customFormat="1">
      <c r="Z13790" s="20"/>
      <c r="AK13790" s="20"/>
      <c r="AL13790" s="20"/>
      <c r="BS13790" s="10"/>
    </row>
    <row r="13791" spans="26:71" s="4" customFormat="1">
      <c r="Z13791" s="20"/>
      <c r="AK13791" s="20"/>
      <c r="BS13791" s="10"/>
    </row>
    <row r="13792" spans="26:71" s="4" customFormat="1">
      <c r="Z13792" s="20"/>
      <c r="AK13792" s="20"/>
      <c r="AL13792" s="20"/>
      <c r="BS13792" s="10"/>
    </row>
    <row r="13793" spans="26:114" s="4" customFormat="1">
      <c r="Z13793" s="20"/>
      <c r="AK13793" s="20"/>
      <c r="BS13793" s="10"/>
    </row>
    <row r="13794" spans="26:114" s="4" customFormat="1">
      <c r="Z13794" s="20"/>
      <c r="AK13794" s="20"/>
      <c r="AL13794" s="20"/>
      <c r="BS13794" s="10"/>
    </row>
    <row r="13795" spans="26:114" s="4" customFormat="1">
      <c r="Z13795" s="20"/>
      <c r="AK13795" s="20"/>
      <c r="BS13795" s="10"/>
    </row>
    <row r="13796" spans="26:114" s="4" customFormat="1">
      <c r="Z13796" s="20"/>
      <c r="AK13796" s="20"/>
      <c r="BS13796" s="10"/>
    </row>
    <row r="13797" spans="26:114" s="4" customFormat="1">
      <c r="Z13797" s="20"/>
      <c r="AK13797" s="20"/>
      <c r="BS13797" s="10"/>
    </row>
    <row r="13798" spans="26:114" s="4" customFormat="1">
      <c r="Z13798" s="20"/>
      <c r="AK13798" s="20"/>
      <c r="BS13798" s="10"/>
    </row>
    <row r="13799" spans="26:114" s="4" customFormat="1">
      <c r="Z13799" s="20"/>
      <c r="AK13799" s="20"/>
      <c r="BS13799" s="10"/>
    </row>
    <row r="13800" spans="26:114" s="4" customFormat="1">
      <c r="Z13800" s="20"/>
      <c r="AK13800" s="20"/>
      <c r="AL13800" s="20"/>
      <c r="BS13800" s="10"/>
    </row>
    <row r="13801" spans="26:114" s="4" customFormat="1">
      <c r="Z13801" s="20"/>
      <c r="AK13801" s="20"/>
      <c r="AL13801" s="20"/>
      <c r="BS13801" s="10"/>
    </row>
    <row r="13802" spans="26:114" s="4" customFormat="1">
      <c r="Z13802" s="20"/>
      <c r="AK13802" s="20"/>
      <c r="AL13802" s="20"/>
      <c r="BS13802" s="10"/>
    </row>
    <row r="13803" spans="26:114" s="4" customFormat="1">
      <c r="Z13803" s="20"/>
      <c r="AK13803" s="20"/>
      <c r="AL13803" s="20"/>
      <c r="BS13803" s="10"/>
    </row>
    <row r="13804" spans="26:114" s="4" customFormat="1">
      <c r="Z13804" s="20"/>
      <c r="AK13804" s="20"/>
      <c r="BS13804" s="10"/>
      <c r="DJ13804" s="20"/>
    </row>
    <row r="13805" spans="26:114" s="4" customFormat="1">
      <c r="Z13805" s="20"/>
      <c r="AK13805" s="20"/>
      <c r="BS13805" s="10"/>
    </row>
    <row r="13806" spans="26:114" s="4" customFormat="1">
      <c r="Z13806" s="20"/>
      <c r="AK13806" s="20"/>
      <c r="AL13806" s="20"/>
      <c r="BS13806" s="10"/>
    </row>
    <row r="13807" spans="26:114" s="4" customFormat="1">
      <c r="Z13807" s="20"/>
      <c r="AK13807" s="20"/>
      <c r="AL13807" s="20"/>
      <c r="BS13807" s="10"/>
      <c r="DJ13807" s="20"/>
    </row>
    <row r="13808" spans="26:114" s="4" customFormat="1">
      <c r="Z13808" s="20"/>
      <c r="AK13808" s="20"/>
      <c r="BS13808" s="10"/>
      <c r="DJ13808" s="20"/>
    </row>
    <row r="13809" spans="26:114" s="4" customFormat="1">
      <c r="Z13809" s="20"/>
      <c r="AK13809" s="20"/>
      <c r="AL13809" s="20"/>
      <c r="BS13809" s="10"/>
    </row>
    <row r="13810" spans="26:114" s="4" customFormat="1">
      <c r="Z13810" s="20"/>
      <c r="AK13810" s="20"/>
      <c r="AL13810" s="20"/>
      <c r="BS13810" s="10"/>
      <c r="DJ13810" s="20"/>
    </row>
    <row r="13811" spans="26:114" s="4" customFormat="1">
      <c r="Z13811" s="20"/>
      <c r="AK13811" s="20"/>
      <c r="AL13811" s="20"/>
      <c r="BS13811" s="10"/>
    </row>
    <row r="13812" spans="26:114" s="4" customFormat="1">
      <c r="Z13812" s="20"/>
      <c r="AK13812" s="20"/>
      <c r="BS13812" s="10"/>
    </row>
    <row r="13813" spans="26:114" s="4" customFormat="1">
      <c r="Z13813" s="20"/>
      <c r="AK13813" s="20"/>
      <c r="AL13813" s="20"/>
      <c r="BS13813" s="10"/>
    </row>
    <row r="13814" spans="26:114" s="4" customFormat="1">
      <c r="Z13814" s="20"/>
      <c r="AK13814" s="20"/>
      <c r="BS13814" s="10"/>
    </row>
    <row r="13815" spans="26:114" s="4" customFormat="1">
      <c r="Z13815" s="20"/>
      <c r="AK13815" s="20"/>
      <c r="BS13815" s="10"/>
    </row>
    <row r="13816" spans="26:114" s="4" customFormat="1">
      <c r="Z13816" s="20"/>
      <c r="AK13816" s="20"/>
      <c r="BS13816" s="10"/>
    </row>
    <row r="13817" spans="26:114" s="4" customFormat="1">
      <c r="Z13817" s="20"/>
      <c r="AK13817" s="20"/>
      <c r="AL13817" s="20"/>
      <c r="BS13817" s="10"/>
      <c r="DJ13817" s="20"/>
    </row>
    <row r="13818" spans="26:114" s="4" customFormat="1">
      <c r="Z13818" s="20"/>
      <c r="AK13818" s="20"/>
      <c r="AL13818" s="20"/>
      <c r="BS13818" s="10"/>
    </row>
    <row r="13819" spans="26:114" s="4" customFormat="1">
      <c r="Z13819" s="20"/>
      <c r="AK13819" s="20"/>
      <c r="AL13819" s="20"/>
      <c r="BS13819" s="10"/>
      <c r="DJ13819" s="20"/>
    </row>
    <row r="13820" spans="26:114" s="4" customFormat="1">
      <c r="Z13820" s="20"/>
      <c r="AK13820" s="20"/>
      <c r="AL13820" s="20"/>
      <c r="BS13820" s="10"/>
      <c r="DJ13820" s="20"/>
    </row>
    <row r="13821" spans="26:114" s="4" customFormat="1">
      <c r="Z13821" s="20"/>
      <c r="AK13821" s="20"/>
      <c r="AL13821" s="20"/>
      <c r="BS13821" s="10"/>
    </row>
    <row r="13822" spans="26:114" s="4" customFormat="1">
      <c r="Z13822" s="20"/>
      <c r="AK13822" s="20"/>
      <c r="AL13822" s="20"/>
      <c r="BS13822" s="10"/>
      <c r="DJ13822" s="20"/>
    </row>
    <row r="13823" spans="26:114" s="4" customFormat="1">
      <c r="Z13823" s="20"/>
      <c r="AK13823" s="20"/>
      <c r="AL13823" s="20"/>
      <c r="BS13823" s="10"/>
    </row>
    <row r="13824" spans="26:114" s="4" customFormat="1">
      <c r="Z13824" s="20"/>
      <c r="AK13824" s="20"/>
      <c r="AL13824" s="20"/>
      <c r="BS13824" s="10"/>
      <c r="DJ13824" s="20"/>
    </row>
    <row r="13825" spans="26:114" s="4" customFormat="1">
      <c r="Z13825" s="20"/>
      <c r="AK13825" s="20"/>
      <c r="AL13825" s="20"/>
      <c r="BS13825" s="10"/>
    </row>
    <row r="13826" spans="26:114" s="4" customFormat="1">
      <c r="Z13826" s="20"/>
      <c r="AL13826" s="20"/>
      <c r="BS13826" s="10"/>
    </row>
    <row r="13827" spans="26:114" s="4" customFormat="1">
      <c r="Z13827" s="20"/>
      <c r="AK13827" s="20"/>
      <c r="AL13827" s="20"/>
      <c r="BS13827" s="10"/>
    </row>
    <row r="13828" spans="26:114" s="4" customFormat="1">
      <c r="Z13828" s="20"/>
      <c r="AK13828" s="20"/>
      <c r="AL13828" s="20"/>
      <c r="BS13828" s="10"/>
    </row>
    <row r="13829" spans="26:114" s="4" customFormat="1">
      <c r="Z13829" s="20"/>
      <c r="AK13829" s="20"/>
      <c r="AL13829" s="20"/>
      <c r="BS13829" s="10"/>
    </row>
    <row r="13830" spans="26:114" s="4" customFormat="1">
      <c r="Z13830" s="20"/>
      <c r="AK13830" s="20"/>
      <c r="AL13830" s="20"/>
      <c r="BS13830" s="10"/>
    </row>
    <row r="13831" spans="26:114" s="4" customFormat="1">
      <c r="Z13831" s="20"/>
      <c r="AK13831" s="20"/>
      <c r="AL13831" s="20"/>
      <c r="BS13831" s="10"/>
    </row>
    <row r="13832" spans="26:114" s="4" customFormat="1">
      <c r="Z13832" s="20"/>
      <c r="AK13832" s="20"/>
      <c r="AL13832" s="20"/>
      <c r="BS13832" s="10"/>
    </row>
    <row r="13833" spans="26:114" s="4" customFormat="1">
      <c r="Z13833" s="20"/>
      <c r="AK13833" s="20"/>
      <c r="AL13833" s="20"/>
      <c r="BS13833" s="10"/>
    </row>
    <row r="13834" spans="26:114" s="4" customFormat="1">
      <c r="Z13834" s="20"/>
      <c r="AK13834" s="20"/>
      <c r="AL13834" s="20"/>
      <c r="BS13834" s="10"/>
    </row>
    <row r="13835" spans="26:114" s="4" customFormat="1">
      <c r="Z13835" s="20"/>
      <c r="AK13835" s="20"/>
      <c r="AL13835" s="20"/>
      <c r="BS13835" s="10"/>
    </row>
    <row r="13836" spans="26:114" s="4" customFormat="1">
      <c r="Z13836" s="20"/>
      <c r="AK13836" s="20"/>
      <c r="BS13836" s="10"/>
      <c r="DJ13836" s="20"/>
    </row>
    <row r="13837" spans="26:114" s="4" customFormat="1">
      <c r="Z13837" s="20"/>
      <c r="AK13837" s="20"/>
      <c r="AL13837" s="20"/>
      <c r="BS13837" s="10"/>
      <c r="DJ13837" s="20"/>
    </row>
    <row r="13838" spans="26:114" s="4" customFormat="1">
      <c r="Z13838" s="20"/>
      <c r="AK13838" s="20"/>
      <c r="BS13838" s="10"/>
      <c r="DJ13838" s="20"/>
    </row>
    <row r="13839" spans="26:114" s="4" customFormat="1">
      <c r="Z13839" s="20"/>
      <c r="AK13839" s="20"/>
      <c r="BS13839" s="10"/>
    </row>
    <row r="13840" spans="26:114" s="4" customFormat="1">
      <c r="Z13840" s="20"/>
      <c r="AK13840" s="20"/>
      <c r="AL13840" s="20"/>
      <c r="BS13840" s="10"/>
    </row>
    <row r="13841" spans="26:114" s="4" customFormat="1">
      <c r="Z13841" s="20"/>
      <c r="AK13841" s="20"/>
      <c r="AL13841" s="20"/>
      <c r="BS13841" s="10"/>
      <c r="DJ13841" s="20"/>
    </row>
    <row r="13842" spans="26:114" s="4" customFormat="1">
      <c r="Z13842" s="20"/>
      <c r="AK13842" s="20"/>
      <c r="BS13842" s="10"/>
    </row>
    <row r="13843" spans="26:114" s="4" customFormat="1">
      <c r="Z13843" s="20"/>
      <c r="AK13843" s="20"/>
      <c r="AL13843" s="20"/>
      <c r="BS13843" s="10"/>
    </row>
    <row r="13844" spans="26:114" s="4" customFormat="1">
      <c r="Z13844" s="20"/>
      <c r="AK13844" s="20"/>
      <c r="BS13844" s="10"/>
    </row>
    <row r="13845" spans="26:114" s="4" customFormat="1">
      <c r="Z13845" s="20"/>
      <c r="AK13845" s="20"/>
      <c r="AL13845" s="20"/>
      <c r="BS13845" s="10"/>
    </row>
    <row r="13846" spans="26:114" s="4" customFormat="1">
      <c r="Z13846" s="20"/>
      <c r="AK13846" s="20"/>
      <c r="AL13846" s="20"/>
      <c r="BS13846" s="10"/>
      <c r="DJ13846" s="20"/>
    </row>
    <row r="13847" spans="26:114" s="4" customFormat="1">
      <c r="Z13847" s="20"/>
      <c r="AK13847" s="20"/>
      <c r="BS13847" s="10"/>
    </row>
    <row r="13848" spans="26:114" s="4" customFormat="1">
      <c r="Z13848" s="20"/>
      <c r="AK13848" s="20"/>
      <c r="AL13848" s="20"/>
      <c r="BS13848" s="10"/>
    </row>
    <row r="13849" spans="26:114" s="4" customFormat="1">
      <c r="Z13849" s="20"/>
      <c r="AK13849" s="20"/>
      <c r="AL13849" s="20"/>
      <c r="BS13849" s="10"/>
    </row>
    <row r="13850" spans="26:114" s="4" customFormat="1">
      <c r="Z13850" s="20"/>
      <c r="AK13850" s="20"/>
      <c r="BS13850" s="10"/>
    </row>
    <row r="13851" spans="26:114" s="4" customFormat="1">
      <c r="Z13851" s="20"/>
      <c r="AK13851" s="20"/>
      <c r="AL13851" s="20"/>
      <c r="BS13851" s="10"/>
    </row>
    <row r="13852" spans="26:114" s="4" customFormat="1">
      <c r="Z13852" s="20"/>
      <c r="AK13852" s="20"/>
      <c r="BS13852" s="10"/>
    </row>
    <row r="13853" spans="26:114" s="4" customFormat="1">
      <c r="Z13853" s="20"/>
      <c r="AK13853" s="20"/>
      <c r="AL13853" s="20"/>
      <c r="BS13853" s="10"/>
    </row>
    <row r="13854" spans="26:114" s="4" customFormat="1">
      <c r="Z13854" s="20"/>
      <c r="AK13854" s="20"/>
      <c r="BS13854" s="10"/>
    </row>
    <row r="13855" spans="26:114" s="4" customFormat="1">
      <c r="Z13855" s="20"/>
      <c r="AK13855" s="20"/>
      <c r="BS13855" s="10"/>
    </row>
    <row r="13856" spans="26:114" s="4" customFormat="1">
      <c r="Z13856" s="20"/>
      <c r="AK13856" s="20"/>
      <c r="BS13856" s="10"/>
      <c r="DJ13856" s="20"/>
    </row>
    <row r="13857" spans="26:114" s="4" customFormat="1">
      <c r="Z13857" s="20"/>
      <c r="AK13857" s="20"/>
      <c r="AL13857" s="20"/>
      <c r="BS13857" s="10"/>
    </row>
    <row r="13858" spans="26:114" s="4" customFormat="1">
      <c r="Z13858" s="20"/>
      <c r="AK13858" s="20"/>
      <c r="AL13858" s="20"/>
      <c r="BS13858" s="10"/>
    </row>
    <row r="13859" spans="26:114" s="4" customFormat="1">
      <c r="Z13859" s="20"/>
      <c r="AK13859" s="20"/>
      <c r="BS13859" s="10"/>
    </row>
    <row r="13860" spans="26:114" s="4" customFormat="1">
      <c r="Z13860" s="20"/>
      <c r="AK13860" s="20"/>
      <c r="BS13860" s="10"/>
      <c r="DJ13860" s="20"/>
    </row>
    <row r="13861" spans="26:114" s="4" customFormat="1">
      <c r="Z13861" s="20"/>
      <c r="AK13861" s="20"/>
      <c r="AL13861" s="20"/>
      <c r="BS13861" s="10"/>
    </row>
    <row r="13862" spans="26:114" s="4" customFormat="1">
      <c r="Z13862" s="20"/>
      <c r="AK13862" s="20"/>
      <c r="AL13862" s="20"/>
      <c r="BS13862" s="10"/>
    </row>
    <row r="13863" spans="26:114" s="4" customFormat="1">
      <c r="Z13863" s="20"/>
      <c r="AK13863" s="20"/>
      <c r="BS13863" s="10"/>
    </row>
    <row r="13864" spans="26:114" s="4" customFormat="1">
      <c r="Z13864" s="20"/>
      <c r="AK13864" s="20"/>
      <c r="BS13864" s="10"/>
    </row>
    <row r="13865" spans="26:114" s="4" customFormat="1">
      <c r="Z13865" s="20"/>
      <c r="AK13865" s="20"/>
      <c r="BS13865" s="10"/>
    </row>
    <row r="13866" spans="26:114" s="4" customFormat="1">
      <c r="Z13866" s="20"/>
      <c r="AK13866" s="20"/>
      <c r="BS13866" s="10"/>
    </row>
    <row r="13867" spans="26:114" s="4" customFormat="1">
      <c r="Z13867" s="20"/>
      <c r="AK13867" s="20"/>
      <c r="BS13867" s="10"/>
    </row>
    <row r="13868" spans="26:114" s="4" customFormat="1">
      <c r="Z13868" s="20"/>
      <c r="AK13868" s="20"/>
      <c r="BS13868" s="10"/>
      <c r="DJ13868" s="20"/>
    </row>
    <row r="13869" spans="26:114" s="4" customFormat="1">
      <c r="Z13869" s="20"/>
      <c r="AK13869" s="20"/>
      <c r="BS13869" s="10"/>
    </row>
    <row r="13870" spans="26:114" s="4" customFormat="1">
      <c r="Z13870" s="20"/>
      <c r="AK13870" s="20"/>
      <c r="BS13870" s="10"/>
      <c r="DJ13870" s="20"/>
    </row>
    <row r="13871" spans="26:114" s="4" customFormat="1">
      <c r="Z13871" s="20"/>
      <c r="AK13871" s="20"/>
      <c r="BS13871" s="10"/>
      <c r="DJ13871" s="20"/>
    </row>
    <row r="13872" spans="26:114" s="4" customFormat="1">
      <c r="Z13872" s="20"/>
      <c r="AK13872" s="20"/>
      <c r="BS13872" s="10"/>
      <c r="DJ13872" s="20"/>
    </row>
    <row r="13873" spans="26:114" s="4" customFormat="1">
      <c r="Z13873" s="20"/>
      <c r="AK13873" s="20"/>
      <c r="AL13873" s="20"/>
      <c r="BS13873" s="10"/>
    </row>
    <row r="13874" spans="26:114" s="4" customFormat="1">
      <c r="Z13874" s="20"/>
      <c r="AK13874" s="20"/>
      <c r="AL13874" s="20"/>
      <c r="BS13874" s="10"/>
    </row>
    <row r="13875" spans="26:114" s="4" customFormat="1">
      <c r="Z13875" s="20"/>
      <c r="AK13875" s="20"/>
      <c r="BS13875" s="10"/>
      <c r="DJ13875" s="20"/>
    </row>
    <row r="13876" spans="26:114" s="4" customFormat="1">
      <c r="Z13876" s="20"/>
      <c r="AK13876" s="20"/>
      <c r="BS13876" s="10"/>
      <c r="DJ13876" s="20"/>
    </row>
    <row r="13877" spans="26:114" s="4" customFormat="1">
      <c r="Z13877" s="20"/>
      <c r="AK13877" s="20"/>
      <c r="BS13877" s="10"/>
    </row>
    <row r="13878" spans="26:114" s="4" customFormat="1">
      <c r="Z13878" s="20"/>
      <c r="AK13878" s="20"/>
      <c r="BS13878" s="10"/>
    </row>
    <row r="13879" spans="26:114" s="4" customFormat="1">
      <c r="Z13879" s="20"/>
      <c r="AK13879" s="20"/>
      <c r="BS13879" s="10"/>
    </row>
    <row r="13880" spans="26:114" s="4" customFormat="1">
      <c r="Z13880" s="20"/>
      <c r="AK13880" s="20"/>
      <c r="BS13880" s="10"/>
    </row>
    <row r="13881" spans="26:114" s="4" customFormat="1">
      <c r="Z13881" s="20"/>
      <c r="AK13881" s="20"/>
      <c r="BS13881" s="10"/>
    </row>
    <row r="13882" spans="26:114" s="4" customFormat="1">
      <c r="Z13882" s="20"/>
      <c r="AK13882" s="20"/>
      <c r="BS13882" s="10"/>
    </row>
    <row r="13883" spans="26:114" s="4" customFormat="1">
      <c r="Z13883" s="20"/>
      <c r="AK13883" s="20"/>
      <c r="BS13883" s="10"/>
    </row>
    <row r="13884" spans="26:114" s="4" customFormat="1">
      <c r="Z13884" s="20"/>
      <c r="AK13884" s="20"/>
      <c r="BS13884" s="10"/>
    </row>
    <row r="13885" spans="26:114" s="4" customFormat="1">
      <c r="Z13885" s="20"/>
      <c r="AK13885" s="20"/>
      <c r="AL13885" s="20"/>
      <c r="BS13885" s="10"/>
    </row>
    <row r="13886" spans="26:114" s="4" customFormat="1">
      <c r="Z13886" s="20"/>
      <c r="AK13886" s="20"/>
      <c r="BS13886" s="10"/>
    </row>
    <row r="13887" spans="26:114" s="4" customFormat="1">
      <c r="Z13887" s="20"/>
      <c r="AK13887" s="20"/>
      <c r="BS13887" s="10"/>
    </row>
    <row r="13888" spans="26:114" s="4" customFormat="1">
      <c r="Z13888" s="20"/>
      <c r="AK13888" s="20"/>
      <c r="AL13888" s="20"/>
      <c r="BS13888" s="10"/>
    </row>
    <row r="13889" spans="26:114" s="4" customFormat="1">
      <c r="Z13889" s="20"/>
      <c r="AK13889" s="20"/>
      <c r="BS13889" s="10"/>
    </row>
    <row r="13890" spans="26:114" s="4" customFormat="1">
      <c r="Z13890" s="20"/>
      <c r="AK13890" s="20"/>
      <c r="BS13890" s="10"/>
    </row>
    <row r="13891" spans="26:114" s="4" customFormat="1">
      <c r="Z13891" s="20"/>
      <c r="AK13891" s="20"/>
      <c r="BS13891" s="10"/>
    </row>
    <row r="13892" spans="26:114" s="4" customFormat="1">
      <c r="Z13892" s="20"/>
      <c r="AK13892" s="20"/>
      <c r="AL13892" s="20"/>
      <c r="BS13892" s="10"/>
    </row>
    <row r="13893" spans="26:114" s="4" customFormat="1">
      <c r="Z13893" s="20"/>
      <c r="AK13893" s="20"/>
      <c r="BS13893" s="10"/>
    </row>
    <row r="13894" spans="26:114" s="4" customFormat="1">
      <c r="Z13894" s="20"/>
      <c r="AK13894" s="20"/>
      <c r="BS13894" s="10"/>
    </row>
    <row r="13895" spans="26:114" s="4" customFormat="1">
      <c r="Z13895" s="20"/>
      <c r="AK13895" s="20"/>
      <c r="AL13895" s="20"/>
      <c r="BS13895" s="10"/>
      <c r="DJ13895" s="20"/>
    </row>
    <row r="13896" spans="26:114" s="4" customFormat="1">
      <c r="Z13896" s="20"/>
      <c r="AK13896" s="20"/>
      <c r="BS13896" s="10"/>
    </row>
    <row r="13897" spans="26:114" s="4" customFormat="1">
      <c r="Z13897" s="20"/>
      <c r="AK13897" s="20"/>
      <c r="BS13897" s="10"/>
    </row>
    <row r="13898" spans="26:114" s="4" customFormat="1">
      <c r="Z13898" s="20"/>
      <c r="AK13898" s="20"/>
      <c r="BS13898" s="10"/>
    </row>
    <row r="13899" spans="26:114" s="4" customFormat="1">
      <c r="Z13899" s="20"/>
      <c r="AK13899" s="20"/>
      <c r="AL13899" s="20"/>
      <c r="BS13899" s="10"/>
    </row>
    <row r="13900" spans="26:114" s="4" customFormat="1">
      <c r="Z13900" s="20"/>
      <c r="AK13900" s="20"/>
      <c r="BS13900" s="10"/>
    </row>
    <row r="13901" spans="26:114" s="4" customFormat="1">
      <c r="Z13901" s="20"/>
      <c r="AK13901" s="20"/>
      <c r="AL13901" s="20"/>
      <c r="BS13901" s="10"/>
    </row>
    <row r="13902" spans="26:114" s="4" customFormat="1">
      <c r="Z13902" s="20"/>
      <c r="AK13902" s="20"/>
      <c r="AL13902" s="20"/>
      <c r="BS13902" s="10"/>
    </row>
    <row r="13903" spans="26:114" s="4" customFormat="1">
      <c r="Z13903" s="20"/>
      <c r="AK13903" s="20"/>
      <c r="BS13903" s="10"/>
    </row>
    <row r="13904" spans="26:114" s="4" customFormat="1">
      <c r="Z13904" s="20"/>
      <c r="AK13904" s="20"/>
      <c r="BS13904" s="10"/>
    </row>
    <row r="13905" spans="26:114" s="4" customFormat="1">
      <c r="Z13905" s="20"/>
      <c r="AK13905" s="20"/>
      <c r="BS13905" s="10"/>
    </row>
    <row r="13906" spans="26:114" s="4" customFormat="1">
      <c r="Z13906" s="20"/>
      <c r="AK13906" s="20"/>
      <c r="AL13906" s="20"/>
      <c r="BS13906" s="10"/>
    </row>
    <row r="13907" spans="26:114" s="4" customFormat="1">
      <c r="Z13907" s="20"/>
      <c r="AK13907" s="20"/>
      <c r="BS13907" s="10"/>
    </row>
    <row r="13908" spans="26:114" s="4" customFormat="1">
      <c r="Z13908" s="20"/>
      <c r="AK13908" s="20"/>
      <c r="AL13908" s="20"/>
      <c r="BS13908" s="10"/>
      <c r="DJ13908" s="20"/>
    </row>
    <row r="13909" spans="26:114" s="4" customFormat="1">
      <c r="Z13909" s="20"/>
      <c r="AK13909" s="20"/>
      <c r="BS13909" s="10"/>
      <c r="DJ13909" s="20"/>
    </row>
    <row r="13910" spans="26:114" s="4" customFormat="1">
      <c r="Z13910" s="20"/>
      <c r="AK13910" s="20"/>
      <c r="BS13910" s="10"/>
      <c r="DJ13910" s="20"/>
    </row>
    <row r="13911" spans="26:114" s="4" customFormat="1">
      <c r="Z13911" s="20"/>
      <c r="AK13911" s="20"/>
      <c r="AL13911" s="20"/>
      <c r="BS13911" s="10"/>
    </row>
    <row r="13912" spans="26:114" s="4" customFormat="1">
      <c r="Z13912" s="20"/>
      <c r="AK13912" s="20"/>
      <c r="BS13912" s="10"/>
    </row>
    <row r="13913" spans="26:114" s="4" customFormat="1">
      <c r="Z13913" s="20"/>
      <c r="AK13913" s="20"/>
      <c r="BS13913" s="10"/>
      <c r="DJ13913" s="20"/>
    </row>
    <row r="13914" spans="26:114" s="4" customFormat="1">
      <c r="Z13914" s="20"/>
      <c r="AK13914" s="20"/>
      <c r="BS13914" s="10"/>
      <c r="DJ13914" s="20"/>
    </row>
    <row r="13915" spans="26:114" s="4" customFormat="1">
      <c r="Z13915" s="20"/>
      <c r="AK13915" s="20"/>
      <c r="BS13915" s="10"/>
      <c r="DJ13915" s="20"/>
    </row>
    <row r="13916" spans="26:114" s="4" customFormat="1">
      <c r="Z13916" s="20"/>
      <c r="AK13916" s="20"/>
      <c r="BS13916" s="10"/>
      <c r="DJ13916" s="20"/>
    </row>
    <row r="13917" spans="26:114" s="4" customFormat="1">
      <c r="Z13917" s="20"/>
      <c r="AK13917" s="20"/>
      <c r="BS13917" s="10"/>
      <c r="DJ13917" s="20"/>
    </row>
    <row r="13918" spans="26:114" s="4" customFormat="1">
      <c r="Z13918" s="20"/>
      <c r="AK13918" s="20"/>
      <c r="BS13918" s="10"/>
      <c r="DJ13918" s="20"/>
    </row>
    <row r="13919" spans="26:114" s="4" customFormat="1">
      <c r="Z13919" s="20"/>
      <c r="AK13919" s="20"/>
      <c r="BS13919" s="10"/>
      <c r="DJ13919" s="20"/>
    </row>
    <row r="13920" spans="26:114" s="4" customFormat="1">
      <c r="Z13920" s="20"/>
      <c r="AK13920" s="20"/>
      <c r="BS13920" s="10"/>
      <c r="DJ13920" s="20"/>
    </row>
    <row r="13921" spans="26:114" s="4" customFormat="1">
      <c r="Z13921" s="20"/>
      <c r="AK13921" s="20"/>
      <c r="BS13921" s="10"/>
      <c r="DJ13921" s="20"/>
    </row>
    <row r="13922" spans="26:114" s="4" customFormat="1">
      <c r="Z13922" s="20"/>
      <c r="AK13922" s="20"/>
      <c r="BS13922" s="10"/>
      <c r="DJ13922" s="20"/>
    </row>
    <row r="13923" spans="26:114" s="4" customFormat="1">
      <c r="Z13923" s="20"/>
      <c r="AK13923" s="20"/>
      <c r="AL13923" s="20"/>
      <c r="BS13923" s="10"/>
    </row>
    <row r="13924" spans="26:114" s="4" customFormat="1">
      <c r="Z13924" s="20"/>
      <c r="AK13924" s="20"/>
      <c r="AL13924" s="20"/>
      <c r="BS13924" s="10"/>
    </row>
    <row r="13925" spans="26:114" s="4" customFormat="1">
      <c r="Z13925" s="20"/>
      <c r="AK13925" s="20"/>
      <c r="AL13925" s="20"/>
      <c r="BS13925" s="10"/>
    </row>
    <row r="13926" spans="26:114" s="4" customFormat="1">
      <c r="Z13926" s="20"/>
      <c r="AK13926" s="20"/>
      <c r="AL13926" s="20"/>
      <c r="BS13926" s="10"/>
    </row>
    <row r="13927" spans="26:114" s="4" customFormat="1">
      <c r="Z13927" s="20"/>
      <c r="AK13927" s="20"/>
      <c r="BS13927" s="10"/>
    </row>
    <row r="13928" spans="26:114" s="4" customFormat="1">
      <c r="Z13928" s="20"/>
      <c r="AK13928" s="20"/>
      <c r="AL13928" s="20"/>
      <c r="BS13928" s="10"/>
    </row>
    <row r="13929" spans="26:114" s="4" customFormat="1">
      <c r="Z13929" s="20"/>
      <c r="AK13929" s="20"/>
      <c r="AL13929" s="20"/>
      <c r="BS13929" s="10"/>
    </row>
    <row r="13930" spans="26:114" s="4" customFormat="1">
      <c r="Z13930" s="20"/>
      <c r="AK13930" s="20"/>
      <c r="AL13930" s="20"/>
      <c r="BS13930" s="10"/>
    </row>
    <row r="13931" spans="26:114" s="4" customFormat="1">
      <c r="Z13931" s="20"/>
      <c r="AK13931" s="20"/>
      <c r="AL13931" s="20"/>
      <c r="BS13931" s="10"/>
    </row>
    <row r="13932" spans="26:114" s="4" customFormat="1">
      <c r="Z13932" s="20"/>
      <c r="AK13932" s="20"/>
      <c r="BS13932" s="10"/>
    </row>
    <row r="13933" spans="26:114" s="4" customFormat="1">
      <c r="Z13933" s="20"/>
      <c r="AK13933" s="20"/>
      <c r="AL13933" s="20"/>
      <c r="BS13933" s="10"/>
    </row>
    <row r="13934" spans="26:114" s="4" customFormat="1">
      <c r="Z13934" s="20"/>
      <c r="AK13934" s="20"/>
      <c r="AL13934" s="20"/>
      <c r="BS13934" s="10"/>
      <c r="DJ13934" s="20"/>
    </row>
    <row r="13935" spans="26:114" s="4" customFormat="1">
      <c r="Z13935" s="20"/>
      <c r="AK13935" s="20"/>
      <c r="AL13935" s="20"/>
      <c r="BS13935" s="10"/>
    </row>
    <row r="13936" spans="26:114" s="4" customFormat="1">
      <c r="Z13936" s="20"/>
      <c r="AK13936" s="20"/>
      <c r="AL13936" s="20"/>
      <c r="BS13936" s="10"/>
    </row>
    <row r="13937" spans="26:71" s="4" customFormat="1">
      <c r="Z13937" s="20"/>
      <c r="AK13937" s="20"/>
      <c r="AL13937" s="20"/>
      <c r="BS13937" s="10"/>
    </row>
    <row r="13938" spans="26:71" s="4" customFormat="1">
      <c r="Z13938" s="20"/>
      <c r="AK13938" s="20"/>
      <c r="BS13938" s="10"/>
    </row>
    <row r="13939" spans="26:71" s="4" customFormat="1">
      <c r="Z13939" s="20"/>
      <c r="AK13939" s="20"/>
      <c r="AL13939" s="20"/>
      <c r="BS13939" s="10"/>
    </row>
    <row r="13940" spans="26:71" s="4" customFormat="1">
      <c r="Z13940" s="20"/>
      <c r="AK13940" s="20"/>
      <c r="AL13940" s="20"/>
      <c r="BS13940" s="10"/>
    </row>
    <row r="13941" spans="26:71" s="4" customFormat="1">
      <c r="Z13941" s="20"/>
      <c r="AK13941" s="20"/>
      <c r="AL13941" s="20"/>
      <c r="BS13941" s="10"/>
    </row>
    <row r="13942" spans="26:71" s="4" customFormat="1">
      <c r="Z13942" s="20"/>
      <c r="AK13942" s="20"/>
      <c r="AL13942" s="20"/>
      <c r="BS13942" s="10"/>
    </row>
    <row r="13943" spans="26:71" s="4" customFormat="1">
      <c r="Z13943" s="20"/>
      <c r="AK13943" s="20"/>
      <c r="AL13943" s="20"/>
      <c r="BS13943" s="10"/>
    </row>
    <row r="13944" spans="26:71" s="4" customFormat="1">
      <c r="Z13944" s="20"/>
      <c r="AK13944" s="20"/>
      <c r="AL13944" s="20"/>
      <c r="BS13944" s="10"/>
    </row>
    <row r="13945" spans="26:71" s="4" customFormat="1">
      <c r="Z13945" s="20"/>
      <c r="AK13945" s="20"/>
      <c r="AL13945" s="20"/>
      <c r="BS13945" s="10"/>
    </row>
    <row r="13946" spans="26:71" s="4" customFormat="1">
      <c r="Z13946" s="20"/>
      <c r="AK13946" s="20"/>
      <c r="AL13946" s="20"/>
      <c r="BS13946" s="10"/>
    </row>
    <row r="13947" spans="26:71" s="4" customFormat="1">
      <c r="Z13947" s="20"/>
      <c r="AK13947" s="20"/>
      <c r="AL13947" s="20"/>
      <c r="BS13947" s="10"/>
    </row>
    <row r="13948" spans="26:71" s="4" customFormat="1">
      <c r="Z13948" s="20"/>
      <c r="AK13948" s="20"/>
      <c r="AL13948" s="20"/>
      <c r="BS13948" s="10"/>
    </row>
    <row r="13949" spans="26:71" s="4" customFormat="1">
      <c r="Z13949" s="20"/>
      <c r="AK13949" s="20"/>
      <c r="AL13949" s="20"/>
      <c r="BS13949" s="10"/>
    </row>
    <row r="13950" spans="26:71" s="4" customFormat="1">
      <c r="Z13950" s="20"/>
      <c r="AK13950" s="20"/>
      <c r="AL13950" s="20"/>
      <c r="BS13950" s="10"/>
    </row>
    <row r="13951" spans="26:71" s="4" customFormat="1">
      <c r="Z13951" s="20"/>
      <c r="AK13951" s="20"/>
      <c r="AL13951" s="20"/>
      <c r="BS13951" s="10"/>
    </row>
    <row r="13952" spans="26:71" s="4" customFormat="1">
      <c r="Z13952" s="20"/>
      <c r="AK13952" s="20"/>
      <c r="AL13952" s="20"/>
      <c r="BS13952" s="10"/>
    </row>
    <row r="13953" spans="26:71" s="4" customFormat="1">
      <c r="Z13953" s="20"/>
      <c r="AK13953" s="20"/>
      <c r="AL13953" s="20"/>
      <c r="BS13953" s="10"/>
    </row>
    <row r="13954" spans="26:71" s="4" customFormat="1">
      <c r="Z13954" s="20"/>
      <c r="AK13954" s="20"/>
      <c r="BS13954" s="10"/>
    </row>
    <row r="13955" spans="26:71" s="4" customFormat="1">
      <c r="Z13955" s="20"/>
      <c r="AK13955" s="20"/>
      <c r="AL13955" s="20"/>
      <c r="BS13955" s="10"/>
    </row>
    <row r="13956" spans="26:71" s="4" customFormat="1">
      <c r="Z13956" s="20"/>
      <c r="AK13956" s="20"/>
      <c r="AL13956" s="20"/>
      <c r="BS13956" s="10"/>
    </row>
    <row r="13957" spans="26:71" s="4" customFormat="1">
      <c r="Z13957" s="20"/>
      <c r="AK13957" s="20"/>
      <c r="AL13957" s="20"/>
      <c r="BS13957" s="10"/>
    </row>
    <row r="13958" spans="26:71" s="4" customFormat="1">
      <c r="Z13958" s="20"/>
      <c r="AK13958" s="20"/>
      <c r="AL13958" s="20"/>
      <c r="BS13958" s="10"/>
    </row>
    <row r="13959" spans="26:71" s="4" customFormat="1">
      <c r="Z13959" s="20"/>
      <c r="AK13959" s="20"/>
      <c r="BS13959" s="10"/>
    </row>
    <row r="13960" spans="26:71" s="4" customFormat="1">
      <c r="Z13960" s="20"/>
      <c r="AK13960" s="20"/>
      <c r="AL13960" s="20"/>
      <c r="BS13960" s="10"/>
    </row>
    <row r="13961" spans="26:71" s="4" customFormat="1">
      <c r="Z13961" s="20"/>
      <c r="AK13961" s="20"/>
      <c r="AL13961" s="20"/>
      <c r="BS13961" s="10"/>
    </row>
    <row r="13962" spans="26:71" s="4" customFormat="1">
      <c r="Z13962" s="20"/>
      <c r="AK13962" s="20"/>
      <c r="AL13962" s="20"/>
      <c r="BS13962" s="10"/>
    </row>
    <row r="13963" spans="26:71" s="4" customFormat="1">
      <c r="Z13963" s="20"/>
      <c r="AK13963" s="20"/>
      <c r="AL13963" s="20"/>
      <c r="BS13963" s="10"/>
    </row>
    <row r="13964" spans="26:71" s="4" customFormat="1">
      <c r="Z13964" s="20"/>
      <c r="AK13964" s="20"/>
      <c r="AL13964" s="20"/>
      <c r="BS13964" s="10"/>
    </row>
    <row r="13965" spans="26:71" s="4" customFormat="1">
      <c r="Z13965" s="20"/>
      <c r="AK13965" s="20"/>
      <c r="AL13965" s="20"/>
      <c r="BS13965" s="10"/>
    </row>
    <row r="13966" spans="26:71" s="4" customFormat="1">
      <c r="Z13966" s="20"/>
      <c r="AK13966" s="20"/>
      <c r="AL13966" s="20"/>
      <c r="BS13966" s="10"/>
    </row>
    <row r="13967" spans="26:71" s="4" customFormat="1">
      <c r="Z13967" s="20"/>
      <c r="AK13967" s="20"/>
      <c r="AL13967" s="20"/>
      <c r="BS13967" s="10"/>
    </row>
    <row r="13968" spans="26:71" s="4" customFormat="1">
      <c r="Z13968" s="20"/>
      <c r="AK13968" s="20"/>
      <c r="BS13968" s="10"/>
    </row>
    <row r="13969" spans="26:71" s="4" customFormat="1">
      <c r="Z13969" s="20"/>
      <c r="AK13969" s="20"/>
      <c r="AL13969" s="20"/>
      <c r="BS13969" s="10"/>
    </row>
    <row r="13970" spans="26:71" s="4" customFormat="1">
      <c r="Z13970" s="20"/>
      <c r="AK13970" s="20"/>
      <c r="BS13970" s="10"/>
    </row>
    <row r="13971" spans="26:71" s="4" customFormat="1">
      <c r="Z13971" s="20"/>
      <c r="AK13971" s="20"/>
      <c r="AL13971" s="20"/>
      <c r="BS13971" s="10"/>
    </row>
    <row r="13972" spans="26:71" s="4" customFormat="1">
      <c r="Z13972" s="20"/>
      <c r="AK13972" s="20"/>
      <c r="AL13972" s="20"/>
      <c r="BS13972" s="10"/>
    </row>
    <row r="13973" spans="26:71" s="4" customFormat="1">
      <c r="Z13973" s="20"/>
      <c r="AK13973" s="20"/>
      <c r="AL13973" s="20"/>
      <c r="BS13973" s="10"/>
    </row>
    <row r="13974" spans="26:71" s="4" customFormat="1">
      <c r="Z13974" s="20"/>
      <c r="AK13974" s="20"/>
      <c r="AL13974" s="20"/>
      <c r="BS13974" s="10"/>
    </row>
    <row r="13975" spans="26:71" s="4" customFormat="1">
      <c r="Z13975" s="20"/>
      <c r="AK13975" s="20"/>
      <c r="AL13975" s="20"/>
      <c r="BS13975" s="10"/>
    </row>
    <row r="13976" spans="26:71" s="4" customFormat="1">
      <c r="Z13976" s="20"/>
      <c r="AK13976" s="20"/>
      <c r="BS13976" s="10"/>
    </row>
    <row r="13977" spans="26:71" s="4" customFormat="1">
      <c r="Z13977" s="20"/>
      <c r="AK13977" s="20"/>
      <c r="BS13977" s="10"/>
    </row>
    <row r="13978" spans="26:71" s="4" customFormat="1">
      <c r="Z13978" s="20"/>
      <c r="AK13978" s="20"/>
      <c r="AL13978" s="20"/>
      <c r="BS13978" s="10"/>
    </row>
    <row r="13979" spans="26:71" s="4" customFormat="1">
      <c r="Z13979" s="20"/>
      <c r="AK13979" s="20"/>
      <c r="AL13979" s="20"/>
      <c r="BS13979" s="10"/>
    </row>
    <row r="13980" spans="26:71" s="4" customFormat="1">
      <c r="Z13980" s="20"/>
      <c r="AK13980" s="20"/>
      <c r="AL13980" s="20"/>
      <c r="BS13980" s="10"/>
    </row>
    <row r="13981" spans="26:71" s="4" customFormat="1">
      <c r="Z13981" s="20"/>
      <c r="AK13981" s="20"/>
      <c r="AL13981" s="20"/>
      <c r="BS13981" s="10"/>
    </row>
    <row r="13982" spans="26:71" s="4" customFormat="1">
      <c r="Z13982" s="20"/>
      <c r="AK13982" s="20"/>
      <c r="AL13982" s="20"/>
      <c r="BS13982" s="10"/>
    </row>
    <row r="13983" spans="26:71" s="4" customFormat="1">
      <c r="Z13983" s="20"/>
      <c r="AK13983" s="20"/>
      <c r="AL13983" s="20"/>
      <c r="BS13983" s="10"/>
    </row>
    <row r="13984" spans="26:71" s="4" customFormat="1">
      <c r="Z13984" s="20"/>
      <c r="AK13984" s="20"/>
      <c r="AL13984" s="20"/>
      <c r="BS13984" s="10"/>
    </row>
    <row r="13985" spans="26:71" s="4" customFormat="1">
      <c r="Z13985" s="20"/>
      <c r="AK13985" s="20"/>
      <c r="BS13985" s="10"/>
    </row>
    <row r="13986" spans="26:71" s="4" customFormat="1">
      <c r="Z13986" s="20"/>
      <c r="AK13986" s="20"/>
      <c r="AL13986" s="20"/>
      <c r="BS13986" s="10"/>
    </row>
    <row r="13987" spans="26:71" s="4" customFormat="1">
      <c r="Z13987" s="20"/>
      <c r="AK13987" s="20"/>
      <c r="AL13987" s="20"/>
      <c r="BS13987" s="10"/>
    </row>
    <row r="13988" spans="26:71" s="4" customFormat="1">
      <c r="Z13988" s="20"/>
      <c r="AK13988" s="20"/>
      <c r="BS13988" s="10"/>
    </row>
    <row r="13989" spans="26:71" s="4" customFormat="1">
      <c r="Z13989" s="20"/>
      <c r="AK13989" s="20"/>
      <c r="BS13989" s="10"/>
    </row>
    <row r="13990" spans="26:71" s="4" customFormat="1">
      <c r="Z13990" s="20"/>
      <c r="AK13990" s="20"/>
      <c r="AL13990" s="20"/>
      <c r="BS13990" s="10"/>
    </row>
    <row r="13991" spans="26:71" s="4" customFormat="1">
      <c r="Z13991" s="20"/>
      <c r="AK13991" s="20"/>
      <c r="BS13991" s="10"/>
    </row>
    <row r="13992" spans="26:71" s="4" customFormat="1">
      <c r="Z13992" s="20"/>
      <c r="AK13992" s="20"/>
      <c r="BS13992" s="10"/>
    </row>
    <row r="13993" spans="26:71" s="4" customFormat="1">
      <c r="Z13993" s="20"/>
      <c r="AK13993" s="20"/>
      <c r="BS13993" s="10"/>
    </row>
    <row r="13994" spans="26:71" s="4" customFormat="1">
      <c r="Z13994" s="20"/>
      <c r="AK13994" s="20"/>
      <c r="AL13994" s="20"/>
      <c r="BS13994" s="10"/>
    </row>
    <row r="13995" spans="26:71" s="4" customFormat="1">
      <c r="Z13995" s="20"/>
      <c r="AK13995" s="20"/>
      <c r="AL13995" s="20"/>
      <c r="BS13995" s="10"/>
    </row>
    <row r="13996" spans="26:71" s="4" customFormat="1">
      <c r="Z13996" s="20"/>
      <c r="AK13996" s="20"/>
      <c r="AL13996" s="20"/>
      <c r="BS13996" s="10"/>
    </row>
    <row r="13997" spans="26:71" s="4" customFormat="1">
      <c r="Z13997" s="20"/>
      <c r="AK13997" s="20"/>
      <c r="AL13997" s="20"/>
      <c r="BS13997" s="10"/>
    </row>
    <row r="13998" spans="26:71" s="4" customFormat="1">
      <c r="Z13998" s="20"/>
      <c r="AK13998" s="20"/>
      <c r="AL13998" s="20"/>
      <c r="BS13998" s="10"/>
    </row>
    <row r="13999" spans="26:71" s="4" customFormat="1">
      <c r="Z13999" s="20"/>
      <c r="AK13999" s="20"/>
      <c r="BS13999" s="10"/>
    </row>
    <row r="14000" spans="26:71" s="4" customFormat="1">
      <c r="Z14000" s="20"/>
      <c r="AK14000" s="20"/>
      <c r="AL14000" s="20"/>
      <c r="BS14000" s="10"/>
    </row>
    <row r="14001" spans="26:114" s="4" customFormat="1">
      <c r="Z14001" s="20"/>
      <c r="AK14001" s="20"/>
      <c r="BS14001" s="10"/>
    </row>
    <row r="14002" spans="26:114" s="4" customFormat="1">
      <c r="Z14002" s="20"/>
      <c r="AK14002" s="20"/>
      <c r="BS14002" s="10"/>
    </row>
    <row r="14003" spans="26:114" s="4" customFormat="1">
      <c r="Z14003" s="20"/>
      <c r="AK14003" s="20"/>
      <c r="AL14003" s="20"/>
      <c r="BS14003" s="10"/>
    </row>
    <row r="14004" spans="26:114" s="4" customFormat="1">
      <c r="Z14004" s="20"/>
      <c r="AK14004" s="20"/>
      <c r="AL14004" s="20"/>
      <c r="BS14004" s="10"/>
    </row>
    <row r="14005" spans="26:114" s="4" customFormat="1">
      <c r="Z14005" s="20"/>
      <c r="AK14005" s="20"/>
      <c r="BS14005" s="10"/>
    </row>
    <row r="14006" spans="26:114" s="4" customFormat="1">
      <c r="Z14006" s="20"/>
      <c r="AK14006" s="20"/>
      <c r="BS14006" s="10"/>
    </row>
    <row r="14007" spans="26:114" s="4" customFormat="1">
      <c r="Z14007" s="20"/>
      <c r="AK14007" s="20"/>
      <c r="AL14007" s="20"/>
      <c r="BS14007" s="10"/>
    </row>
    <row r="14008" spans="26:114" s="4" customFormat="1">
      <c r="Z14008" s="20"/>
      <c r="AK14008" s="20"/>
      <c r="AL14008" s="20"/>
      <c r="BS14008" s="10"/>
    </row>
    <row r="14009" spans="26:114" s="4" customFormat="1">
      <c r="Z14009" s="20"/>
      <c r="AK14009" s="20"/>
      <c r="BS14009" s="10"/>
      <c r="DJ14009" s="20"/>
    </row>
    <row r="14010" spans="26:114" s="4" customFormat="1">
      <c r="Z14010" s="20"/>
      <c r="AK14010" s="20"/>
      <c r="AL14010" s="20"/>
      <c r="BS14010" s="10"/>
    </row>
    <row r="14011" spans="26:114" s="4" customFormat="1">
      <c r="Z14011" s="20"/>
      <c r="AK14011" s="20"/>
      <c r="BS14011" s="10"/>
    </row>
    <row r="14012" spans="26:114" s="4" customFormat="1">
      <c r="Z14012" s="20"/>
      <c r="AK14012" s="20"/>
      <c r="BS14012" s="10"/>
    </row>
    <row r="14013" spans="26:114" s="4" customFormat="1">
      <c r="Z14013" s="20"/>
      <c r="AK14013" s="20"/>
      <c r="BS14013" s="10"/>
    </row>
    <row r="14014" spans="26:114" s="4" customFormat="1">
      <c r="Z14014" s="20"/>
      <c r="AK14014" s="20"/>
      <c r="BS14014" s="10"/>
    </row>
    <row r="14015" spans="26:114" s="4" customFormat="1">
      <c r="Z14015" s="20"/>
      <c r="AK14015" s="20"/>
      <c r="AL14015" s="20"/>
      <c r="BS14015" s="10"/>
    </row>
    <row r="14016" spans="26:114" s="4" customFormat="1">
      <c r="Z14016" s="20"/>
      <c r="AK14016" s="20"/>
      <c r="BS14016" s="10"/>
    </row>
    <row r="14017" spans="26:71" s="4" customFormat="1">
      <c r="Z14017" s="20"/>
      <c r="AK14017" s="20"/>
      <c r="BS14017" s="10"/>
    </row>
    <row r="14018" spans="26:71" s="4" customFormat="1">
      <c r="Z14018" s="20"/>
      <c r="AK14018" s="20"/>
      <c r="BS14018" s="10"/>
    </row>
    <row r="14019" spans="26:71" s="4" customFormat="1">
      <c r="Z14019" s="20"/>
      <c r="AK14019" s="20"/>
      <c r="AL14019" s="20"/>
      <c r="BS14019" s="10"/>
    </row>
    <row r="14020" spans="26:71" s="4" customFormat="1">
      <c r="Z14020" s="20"/>
      <c r="AK14020" s="20"/>
      <c r="BS14020" s="10"/>
    </row>
    <row r="14021" spans="26:71" s="4" customFormat="1">
      <c r="Z14021" s="20"/>
      <c r="AK14021" s="20"/>
      <c r="BS14021" s="10"/>
    </row>
    <row r="14022" spans="26:71" s="4" customFormat="1">
      <c r="Z14022" s="20"/>
      <c r="AK14022" s="20"/>
      <c r="BS14022" s="10"/>
    </row>
    <row r="14023" spans="26:71" s="4" customFormat="1">
      <c r="Z14023" s="20"/>
      <c r="AK14023" s="20"/>
      <c r="BS14023" s="10"/>
    </row>
    <row r="14024" spans="26:71" s="4" customFormat="1">
      <c r="Z14024" s="20"/>
      <c r="AK14024" s="20"/>
      <c r="BS14024" s="10"/>
    </row>
    <row r="14025" spans="26:71" s="4" customFormat="1">
      <c r="Z14025" s="20"/>
      <c r="AK14025" s="20"/>
      <c r="AL14025" s="20"/>
      <c r="BS14025" s="10"/>
    </row>
    <row r="14026" spans="26:71" s="4" customFormat="1">
      <c r="Z14026" s="20"/>
      <c r="AK14026" s="20"/>
      <c r="BS14026" s="10"/>
    </row>
    <row r="14027" spans="26:71" s="4" customFormat="1">
      <c r="Z14027" s="20"/>
      <c r="AK14027" s="20"/>
      <c r="AL14027" s="20"/>
      <c r="BS14027" s="10"/>
    </row>
    <row r="14028" spans="26:71" s="4" customFormat="1">
      <c r="Z14028" s="20"/>
      <c r="AK14028" s="20"/>
      <c r="BS14028" s="10"/>
    </row>
    <row r="14029" spans="26:71" s="4" customFormat="1">
      <c r="Z14029" s="20"/>
      <c r="AK14029" s="20"/>
      <c r="BS14029" s="10"/>
    </row>
    <row r="14030" spans="26:71" s="4" customFormat="1">
      <c r="Z14030" s="20"/>
      <c r="AK14030" s="20"/>
      <c r="BS14030" s="10"/>
    </row>
    <row r="14031" spans="26:71" s="4" customFormat="1">
      <c r="Z14031" s="20"/>
      <c r="AK14031" s="20"/>
      <c r="BS14031" s="10"/>
    </row>
    <row r="14032" spans="26:71" s="4" customFormat="1">
      <c r="Z14032" s="20"/>
      <c r="AK14032" s="20"/>
      <c r="BS14032" s="10"/>
    </row>
    <row r="14033" spans="26:114" s="4" customFormat="1">
      <c r="Z14033" s="20"/>
      <c r="AK14033" s="20"/>
      <c r="AL14033" s="20"/>
      <c r="BS14033" s="10"/>
    </row>
    <row r="14034" spans="26:114" s="4" customFormat="1">
      <c r="Z14034" s="20"/>
      <c r="AK14034" s="20"/>
      <c r="AL14034" s="20"/>
      <c r="BS14034" s="10"/>
    </row>
    <row r="14035" spans="26:114" s="4" customFormat="1">
      <c r="Z14035" s="20"/>
      <c r="AK14035" s="20"/>
      <c r="BS14035" s="10"/>
    </row>
    <row r="14036" spans="26:114" s="4" customFormat="1">
      <c r="Z14036" s="20"/>
      <c r="AK14036" s="20"/>
      <c r="BS14036" s="10"/>
      <c r="DJ14036" s="20"/>
    </row>
    <row r="14037" spans="26:114" s="4" customFormat="1">
      <c r="Z14037" s="20"/>
      <c r="AK14037" s="20"/>
      <c r="BS14037" s="10"/>
      <c r="DJ14037" s="20"/>
    </row>
    <row r="14038" spans="26:114" s="4" customFormat="1">
      <c r="Z14038" s="20"/>
      <c r="AK14038" s="20"/>
      <c r="BS14038" s="10"/>
    </row>
    <row r="14039" spans="26:114" s="4" customFormat="1">
      <c r="Z14039" s="20"/>
      <c r="AK14039" s="20"/>
      <c r="BS14039" s="10"/>
    </row>
    <row r="14040" spans="26:114" s="4" customFormat="1">
      <c r="Z14040" s="20"/>
      <c r="AK14040" s="20"/>
      <c r="BS14040" s="10"/>
    </row>
    <row r="14041" spans="26:114" s="4" customFormat="1">
      <c r="Z14041" s="20"/>
      <c r="AK14041" s="20"/>
      <c r="BS14041" s="10"/>
    </row>
    <row r="14042" spans="26:114" s="4" customFormat="1">
      <c r="Z14042" s="20"/>
      <c r="AK14042" s="20"/>
      <c r="BS14042" s="10"/>
      <c r="DJ14042" s="20"/>
    </row>
    <row r="14043" spans="26:114" s="4" customFormat="1">
      <c r="Z14043" s="20"/>
      <c r="AK14043" s="20"/>
      <c r="BS14043" s="10"/>
      <c r="DJ14043" s="20"/>
    </row>
    <row r="14044" spans="26:114" s="4" customFormat="1">
      <c r="Z14044" s="20"/>
      <c r="AK14044" s="20"/>
      <c r="BS14044" s="10"/>
      <c r="DJ14044" s="20"/>
    </row>
    <row r="14045" spans="26:114" s="4" customFormat="1">
      <c r="Z14045" s="20"/>
      <c r="AK14045" s="20"/>
      <c r="BS14045" s="10"/>
      <c r="DJ14045" s="20"/>
    </row>
    <row r="14046" spans="26:114" s="4" customFormat="1">
      <c r="Z14046" s="20"/>
      <c r="AK14046" s="20"/>
      <c r="BS14046" s="10"/>
    </row>
    <row r="14047" spans="26:114" s="4" customFormat="1">
      <c r="Z14047" s="20"/>
      <c r="AK14047" s="20"/>
      <c r="BS14047" s="10"/>
      <c r="DJ14047" s="20"/>
    </row>
    <row r="14048" spans="26:114" s="4" customFormat="1">
      <c r="Z14048" s="20"/>
      <c r="AK14048" s="20"/>
      <c r="BS14048" s="10"/>
    </row>
    <row r="14049" spans="26:114" s="4" customFormat="1">
      <c r="Z14049" s="20"/>
      <c r="AK14049" s="20"/>
      <c r="BS14049" s="10"/>
      <c r="DJ14049" s="20"/>
    </row>
    <row r="14050" spans="26:114" s="4" customFormat="1">
      <c r="Z14050" s="20"/>
      <c r="AK14050" s="20"/>
      <c r="BS14050" s="10"/>
    </row>
    <row r="14051" spans="26:114" s="4" customFormat="1">
      <c r="Z14051" s="20"/>
      <c r="AK14051" s="20"/>
      <c r="BS14051" s="10"/>
      <c r="DJ14051" s="20"/>
    </row>
    <row r="14052" spans="26:114" s="4" customFormat="1">
      <c r="Z14052" s="20"/>
      <c r="AK14052" s="20"/>
      <c r="BS14052" s="10"/>
    </row>
    <row r="14053" spans="26:114" s="4" customFormat="1">
      <c r="Z14053" s="20"/>
      <c r="AK14053" s="20"/>
      <c r="AL14053" s="20"/>
      <c r="BS14053" s="10"/>
    </row>
    <row r="14054" spans="26:114" s="4" customFormat="1">
      <c r="Z14054" s="20"/>
      <c r="AK14054" s="20"/>
      <c r="AL14054" s="20"/>
      <c r="BS14054" s="10"/>
    </row>
    <row r="14055" spans="26:114" s="4" customFormat="1">
      <c r="Z14055" s="20"/>
      <c r="AK14055" s="20"/>
      <c r="BS14055" s="10"/>
    </row>
    <row r="14056" spans="26:114" s="4" customFormat="1">
      <c r="Z14056" s="20"/>
      <c r="AK14056" s="20"/>
      <c r="BS14056" s="10"/>
    </row>
    <row r="14057" spans="26:114" s="4" customFormat="1">
      <c r="Z14057" s="20"/>
      <c r="AK14057" s="20"/>
      <c r="AL14057" s="20"/>
      <c r="BS14057" s="10"/>
    </row>
    <row r="14058" spans="26:114" s="4" customFormat="1">
      <c r="Z14058" s="20"/>
      <c r="AK14058" s="20"/>
      <c r="BS14058" s="10"/>
    </row>
    <row r="14059" spans="26:114" s="4" customFormat="1">
      <c r="Z14059" s="20"/>
      <c r="AK14059" s="20"/>
      <c r="BS14059" s="10"/>
    </row>
    <row r="14060" spans="26:114" s="4" customFormat="1">
      <c r="Z14060" s="20"/>
      <c r="AK14060" s="20"/>
      <c r="BS14060" s="10"/>
    </row>
    <row r="14061" spans="26:114" s="4" customFormat="1">
      <c r="Z14061" s="20"/>
      <c r="AK14061" s="20"/>
      <c r="BS14061" s="10"/>
    </row>
    <row r="14062" spans="26:114" s="4" customFormat="1">
      <c r="Z14062" s="20"/>
      <c r="AK14062" s="20"/>
      <c r="BS14062" s="10"/>
    </row>
    <row r="14063" spans="26:114" s="4" customFormat="1">
      <c r="Z14063" s="20"/>
      <c r="AK14063" s="20"/>
      <c r="BS14063" s="10"/>
    </row>
    <row r="14064" spans="26:114" s="4" customFormat="1">
      <c r="Z14064" s="20"/>
      <c r="AK14064" s="20"/>
      <c r="BS14064" s="10"/>
    </row>
    <row r="14065" spans="26:71" s="4" customFormat="1">
      <c r="Z14065" s="20"/>
      <c r="AK14065" s="20"/>
      <c r="BS14065" s="10"/>
    </row>
    <row r="14066" spans="26:71" s="4" customFormat="1">
      <c r="Z14066" s="20"/>
      <c r="AK14066" s="20"/>
      <c r="BS14066" s="10"/>
    </row>
    <row r="14067" spans="26:71" s="4" customFormat="1">
      <c r="Z14067" s="20"/>
      <c r="AK14067" s="20"/>
      <c r="BS14067" s="10"/>
    </row>
    <row r="14068" spans="26:71" s="4" customFormat="1">
      <c r="Z14068" s="20"/>
      <c r="AK14068" s="20"/>
      <c r="BS14068" s="10"/>
    </row>
    <row r="14069" spans="26:71" s="4" customFormat="1">
      <c r="Z14069" s="20"/>
      <c r="AK14069" s="20"/>
      <c r="BS14069" s="10"/>
    </row>
    <row r="14070" spans="26:71" s="4" customFormat="1">
      <c r="Z14070" s="20"/>
      <c r="AK14070" s="20"/>
      <c r="BS14070" s="10"/>
    </row>
    <row r="14071" spans="26:71" s="4" customFormat="1">
      <c r="Z14071" s="20"/>
      <c r="AK14071" s="20"/>
      <c r="BS14071" s="10"/>
    </row>
    <row r="14072" spans="26:71" s="4" customFormat="1">
      <c r="Z14072" s="20"/>
      <c r="AK14072" s="20"/>
      <c r="BS14072" s="10"/>
    </row>
    <row r="14073" spans="26:71" s="4" customFormat="1">
      <c r="Z14073" s="20"/>
      <c r="AK14073" s="20"/>
      <c r="AL14073" s="20"/>
      <c r="BS14073" s="10"/>
    </row>
    <row r="14074" spans="26:71" s="4" customFormat="1">
      <c r="Z14074" s="20"/>
      <c r="AK14074" s="20"/>
      <c r="AL14074" s="20"/>
      <c r="BS14074" s="10"/>
    </row>
    <row r="14075" spans="26:71" s="4" customFormat="1">
      <c r="Z14075" s="20"/>
      <c r="AK14075" s="20"/>
      <c r="BS14075" s="10"/>
    </row>
    <row r="14076" spans="26:71" s="4" customFormat="1">
      <c r="Z14076" s="20"/>
      <c r="AK14076" s="20"/>
      <c r="AL14076" s="20"/>
      <c r="BS14076" s="10"/>
    </row>
    <row r="14077" spans="26:71" s="4" customFormat="1">
      <c r="Z14077" s="20"/>
      <c r="AK14077" s="20"/>
      <c r="AL14077" s="20"/>
      <c r="BS14077" s="10"/>
    </row>
    <row r="14078" spans="26:71" s="4" customFormat="1">
      <c r="Z14078" s="20"/>
      <c r="AK14078" s="20"/>
      <c r="AL14078" s="20"/>
      <c r="BS14078" s="10"/>
    </row>
    <row r="14079" spans="26:71" s="4" customFormat="1">
      <c r="Z14079" s="20"/>
      <c r="AK14079" s="20"/>
      <c r="BS14079" s="10"/>
    </row>
    <row r="14080" spans="26:71" s="4" customFormat="1">
      <c r="Z14080" s="20"/>
      <c r="AK14080" s="20"/>
      <c r="AL14080" s="20"/>
      <c r="BS14080" s="10"/>
    </row>
    <row r="14081" spans="26:71" s="4" customFormat="1">
      <c r="Z14081" s="20"/>
      <c r="AK14081" s="20"/>
      <c r="BS14081" s="10"/>
    </row>
    <row r="14082" spans="26:71" s="4" customFormat="1">
      <c r="Z14082" s="20"/>
      <c r="AK14082" s="20"/>
      <c r="AL14082" s="20"/>
      <c r="BS14082" s="10"/>
    </row>
    <row r="14083" spans="26:71" s="4" customFormat="1">
      <c r="Z14083" s="20"/>
      <c r="AK14083" s="20"/>
      <c r="BS14083" s="10"/>
    </row>
    <row r="14084" spans="26:71" s="4" customFormat="1">
      <c r="Z14084" s="20"/>
      <c r="AK14084" s="20"/>
      <c r="BS14084" s="10"/>
    </row>
    <row r="14085" spans="26:71" s="4" customFormat="1">
      <c r="Z14085" s="20"/>
      <c r="AK14085" s="20"/>
      <c r="BS14085" s="10"/>
    </row>
    <row r="14086" spans="26:71" s="4" customFormat="1">
      <c r="Z14086" s="20"/>
      <c r="AK14086" s="20"/>
      <c r="BS14086" s="10"/>
    </row>
    <row r="14087" spans="26:71" s="4" customFormat="1">
      <c r="Z14087" s="20"/>
      <c r="AK14087" s="20"/>
      <c r="BS14087" s="10"/>
    </row>
    <row r="14088" spans="26:71" s="4" customFormat="1">
      <c r="Z14088" s="20"/>
      <c r="AK14088" s="20"/>
      <c r="AL14088" s="20"/>
      <c r="BS14088" s="10"/>
    </row>
    <row r="14089" spans="26:71" s="4" customFormat="1">
      <c r="Z14089" s="20"/>
      <c r="AK14089" s="20"/>
      <c r="BS14089" s="10"/>
    </row>
    <row r="14090" spans="26:71" s="4" customFormat="1">
      <c r="Z14090" s="20"/>
      <c r="AK14090" s="20"/>
      <c r="BS14090" s="10"/>
    </row>
    <row r="14091" spans="26:71" s="4" customFormat="1">
      <c r="Z14091" s="20"/>
      <c r="AK14091" s="20"/>
      <c r="AL14091" s="20"/>
      <c r="BS14091" s="10"/>
    </row>
    <row r="14092" spans="26:71" s="4" customFormat="1">
      <c r="Z14092" s="20"/>
      <c r="AK14092" s="20"/>
      <c r="AL14092" s="20"/>
      <c r="BS14092" s="10"/>
    </row>
    <row r="14093" spans="26:71" s="4" customFormat="1">
      <c r="Z14093" s="20"/>
      <c r="AK14093" s="20"/>
      <c r="AL14093" s="20"/>
      <c r="BS14093" s="10"/>
    </row>
    <row r="14094" spans="26:71" s="4" customFormat="1">
      <c r="Z14094" s="20"/>
      <c r="AK14094" s="20"/>
      <c r="BS14094" s="10"/>
    </row>
    <row r="14095" spans="26:71" s="4" customFormat="1">
      <c r="Z14095" s="20"/>
      <c r="AK14095" s="20"/>
      <c r="BS14095" s="10"/>
    </row>
    <row r="14096" spans="26:71" s="4" customFormat="1">
      <c r="Z14096" s="20"/>
      <c r="AK14096" s="20"/>
      <c r="BS14096" s="10"/>
    </row>
    <row r="14097" spans="26:71" s="4" customFormat="1">
      <c r="Z14097" s="20"/>
      <c r="AK14097" s="20"/>
      <c r="BS14097" s="10"/>
    </row>
    <row r="14098" spans="26:71" s="4" customFormat="1">
      <c r="Z14098" s="20"/>
      <c r="AK14098" s="20"/>
      <c r="BS14098" s="10"/>
    </row>
    <row r="14099" spans="26:71" s="4" customFormat="1">
      <c r="Z14099" s="20"/>
      <c r="AK14099" s="20"/>
      <c r="AL14099" s="20"/>
      <c r="BS14099" s="10"/>
    </row>
    <row r="14100" spans="26:71" s="4" customFormat="1">
      <c r="Z14100" s="20"/>
      <c r="AK14100" s="20"/>
      <c r="BS14100" s="10"/>
    </row>
    <row r="14101" spans="26:71" s="4" customFormat="1">
      <c r="Z14101" s="20"/>
      <c r="AK14101" s="20"/>
      <c r="BS14101" s="10"/>
    </row>
    <row r="14102" spans="26:71" s="4" customFormat="1">
      <c r="Z14102" s="20"/>
      <c r="AK14102" s="20"/>
      <c r="AL14102" s="20"/>
      <c r="BS14102" s="10"/>
    </row>
    <row r="14103" spans="26:71" s="4" customFormat="1">
      <c r="Z14103" s="20"/>
      <c r="AK14103" s="20"/>
      <c r="BS14103" s="10"/>
    </row>
    <row r="14104" spans="26:71" s="4" customFormat="1">
      <c r="Z14104" s="20"/>
      <c r="AK14104" s="20"/>
      <c r="BS14104" s="10"/>
    </row>
    <row r="14105" spans="26:71" s="4" customFormat="1">
      <c r="Z14105" s="20"/>
      <c r="AK14105" s="20"/>
      <c r="BS14105" s="10"/>
    </row>
    <row r="14106" spans="26:71" s="4" customFormat="1">
      <c r="Z14106" s="20"/>
      <c r="AK14106" s="20"/>
      <c r="BS14106" s="10"/>
    </row>
    <row r="14107" spans="26:71" s="4" customFormat="1">
      <c r="Z14107" s="20"/>
      <c r="AK14107" s="20"/>
      <c r="BS14107" s="10"/>
    </row>
    <row r="14108" spans="26:71" s="4" customFormat="1">
      <c r="Z14108" s="20"/>
      <c r="AK14108" s="20"/>
      <c r="BS14108" s="10"/>
    </row>
    <row r="14109" spans="26:71" s="4" customFormat="1">
      <c r="Z14109" s="20"/>
      <c r="AK14109" s="20"/>
      <c r="BS14109" s="10"/>
    </row>
    <row r="14110" spans="26:71" s="4" customFormat="1">
      <c r="Z14110" s="20"/>
      <c r="AK14110" s="20"/>
      <c r="BS14110" s="10"/>
    </row>
    <row r="14111" spans="26:71" s="4" customFormat="1">
      <c r="Z14111" s="20"/>
      <c r="AK14111" s="20"/>
      <c r="AL14111" s="20"/>
      <c r="BS14111" s="10"/>
    </row>
    <row r="14112" spans="26:71" s="4" customFormat="1">
      <c r="Z14112" s="20"/>
      <c r="AK14112" s="20"/>
      <c r="AL14112" s="20"/>
      <c r="BS14112" s="10"/>
    </row>
    <row r="14113" spans="26:114" s="4" customFormat="1">
      <c r="Z14113" s="20"/>
      <c r="AK14113" s="20"/>
      <c r="BS14113" s="10"/>
      <c r="DJ14113" s="20"/>
    </row>
    <row r="14114" spans="26:114" s="4" customFormat="1">
      <c r="Z14114" s="20"/>
      <c r="AK14114" s="20"/>
      <c r="BS14114" s="10"/>
    </row>
    <row r="14115" spans="26:114" s="4" customFormat="1">
      <c r="Z14115" s="20"/>
      <c r="AK14115" s="20"/>
      <c r="AL14115" s="20"/>
      <c r="BS14115" s="10"/>
    </row>
    <row r="14116" spans="26:114" s="4" customFormat="1">
      <c r="Z14116" s="20"/>
      <c r="AK14116" s="20"/>
      <c r="BS14116" s="10"/>
    </row>
    <row r="14117" spans="26:114" s="4" customFormat="1">
      <c r="Z14117" s="20"/>
      <c r="AK14117" s="20"/>
      <c r="BS14117" s="10"/>
    </row>
    <row r="14118" spans="26:114" s="4" customFormat="1">
      <c r="Z14118" s="20"/>
      <c r="AK14118" s="20"/>
      <c r="AL14118" s="20"/>
      <c r="BS14118" s="10"/>
    </row>
    <row r="14119" spans="26:114" s="4" customFormat="1">
      <c r="Z14119" s="20"/>
      <c r="AK14119" s="20"/>
      <c r="BS14119" s="10"/>
    </row>
    <row r="14120" spans="26:114" s="4" customFormat="1">
      <c r="Z14120" s="20"/>
      <c r="AK14120" s="20"/>
      <c r="BS14120" s="10"/>
      <c r="DJ14120" s="20"/>
    </row>
    <row r="14121" spans="26:114" s="4" customFormat="1">
      <c r="Z14121" s="20"/>
      <c r="AK14121" s="20"/>
      <c r="BS14121" s="10"/>
      <c r="DJ14121" s="20"/>
    </row>
    <row r="14122" spans="26:114" s="4" customFormat="1">
      <c r="Z14122" s="20"/>
      <c r="AK14122" s="20"/>
      <c r="BS14122" s="10"/>
    </row>
    <row r="14123" spans="26:114" s="4" customFormat="1">
      <c r="Z14123" s="20"/>
      <c r="AK14123" s="20"/>
      <c r="AL14123" s="20"/>
      <c r="BS14123" s="10"/>
    </row>
    <row r="14124" spans="26:114" s="4" customFormat="1">
      <c r="Z14124" s="20"/>
      <c r="AK14124" s="20"/>
      <c r="BS14124" s="10"/>
      <c r="DJ14124" s="20"/>
    </row>
    <row r="14125" spans="26:114" s="4" customFormat="1">
      <c r="Z14125" s="20"/>
      <c r="AK14125" s="20"/>
      <c r="BS14125" s="10"/>
    </row>
    <row r="14126" spans="26:114" s="4" customFormat="1">
      <c r="Z14126" s="20"/>
      <c r="AK14126" s="20"/>
      <c r="AL14126" s="20"/>
      <c r="BS14126" s="10"/>
      <c r="DJ14126" s="20"/>
    </row>
    <row r="14127" spans="26:114" s="4" customFormat="1">
      <c r="Z14127" s="20"/>
      <c r="AK14127" s="20"/>
      <c r="BS14127" s="10"/>
    </row>
    <row r="14128" spans="26:114" s="4" customFormat="1">
      <c r="Z14128" s="20"/>
      <c r="AK14128" s="20"/>
      <c r="BS14128" s="10"/>
    </row>
    <row r="14129" spans="26:114" s="4" customFormat="1">
      <c r="Z14129" s="20"/>
      <c r="AK14129" s="20"/>
      <c r="AL14129" s="20"/>
      <c r="BS14129" s="10"/>
    </row>
    <row r="14130" spans="26:114" s="4" customFormat="1">
      <c r="Z14130" s="20"/>
      <c r="AK14130" s="20"/>
      <c r="BS14130" s="10"/>
      <c r="DJ14130" s="20"/>
    </row>
    <row r="14131" spans="26:114" s="4" customFormat="1">
      <c r="Z14131" s="20"/>
      <c r="AK14131" s="20"/>
      <c r="AL14131" s="20"/>
      <c r="BS14131" s="10"/>
    </row>
    <row r="14132" spans="26:114" s="4" customFormat="1">
      <c r="Z14132" s="20"/>
      <c r="AK14132" s="20"/>
      <c r="BS14132" s="10"/>
      <c r="DJ14132" s="20"/>
    </row>
    <row r="14133" spans="26:114" s="4" customFormat="1">
      <c r="Z14133" s="20"/>
      <c r="AK14133" s="20"/>
      <c r="BS14133" s="10"/>
      <c r="DJ14133" s="20"/>
    </row>
    <row r="14134" spans="26:114" s="4" customFormat="1">
      <c r="Z14134" s="20"/>
      <c r="AK14134" s="20"/>
      <c r="BS14134" s="10"/>
    </row>
    <row r="14135" spans="26:114" s="4" customFormat="1">
      <c r="Z14135" s="20"/>
      <c r="AK14135" s="20"/>
      <c r="BS14135" s="10"/>
    </row>
    <row r="14136" spans="26:114" s="4" customFormat="1">
      <c r="Z14136" s="20"/>
      <c r="AK14136" s="20"/>
      <c r="BS14136" s="10"/>
      <c r="DJ14136" s="20"/>
    </row>
    <row r="14137" spans="26:114" s="4" customFormat="1">
      <c r="Z14137" s="20"/>
      <c r="AK14137" s="20"/>
      <c r="BS14137" s="10"/>
      <c r="DJ14137" s="20"/>
    </row>
    <row r="14138" spans="26:114" s="4" customFormat="1">
      <c r="Z14138" s="20"/>
      <c r="AK14138" s="20"/>
      <c r="BS14138" s="10"/>
    </row>
    <row r="14139" spans="26:114" s="4" customFormat="1">
      <c r="Z14139" s="20"/>
      <c r="AK14139" s="20"/>
      <c r="BS14139" s="10"/>
    </row>
    <row r="14140" spans="26:114" s="4" customFormat="1">
      <c r="Z14140" s="20"/>
      <c r="AK14140" s="20"/>
      <c r="AL14140" s="20"/>
      <c r="BS14140" s="10"/>
      <c r="DJ14140" s="20"/>
    </row>
    <row r="14141" spans="26:114" s="4" customFormat="1">
      <c r="Z14141" s="20"/>
      <c r="AK14141" s="20"/>
      <c r="AL14141" s="20"/>
      <c r="BS14141" s="10"/>
    </row>
    <row r="14142" spans="26:114" s="4" customFormat="1">
      <c r="Z14142" s="20"/>
      <c r="AK14142" s="20"/>
      <c r="AL14142" s="20"/>
      <c r="BS14142" s="10"/>
      <c r="DJ14142" s="20"/>
    </row>
    <row r="14143" spans="26:114" s="4" customFormat="1">
      <c r="Z14143" s="20"/>
      <c r="AK14143" s="20"/>
      <c r="AL14143" s="20"/>
      <c r="BS14143" s="10"/>
    </row>
    <row r="14144" spans="26:114" s="4" customFormat="1">
      <c r="Z14144" s="20"/>
      <c r="AK14144" s="20"/>
      <c r="AL14144" s="20"/>
      <c r="BS14144" s="10"/>
    </row>
    <row r="14145" spans="26:114" s="4" customFormat="1">
      <c r="Z14145" s="20"/>
      <c r="AK14145" s="20"/>
      <c r="AL14145" s="20"/>
      <c r="BS14145" s="10"/>
      <c r="DJ14145" s="20"/>
    </row>
    <row r="14146" spans="26:114" s="4" customFormat="1">
      <c r="Z14146" s="20"/>
      <c r="AK14146" s="20"/>
      <c r="AL14146" s="20"/>
      <c r="BS14146" s="10"/>
    </row>
    <row r="14147" spans="26:114" s="4" customFormat="1">
      <c r="Z14147" s="20"/>
      <c r="AK14147" s="20"/>
      <c r="BS14147" s="10"/>
    </row>
    <row r="14148" spans="26:114" s="4" customFormat="1">
      <c r="Z14148" s="20"/>
      <c r="AK14148" s="20"/>
      <c r="BS14148" s="10"/>
    </row>
    <row r="14149" spans="26:114" s="4" customFormat="1">
      <c r="Z14149" s="20"/>
      <c r="AK14149" s="20"/>
      <c r="BS14149" s="10"/>
    </row>
    <row r="14150" spans="26:114" s="4" customFormat="1">
      <c r="Z14150" s="20"/>
      <c r="AK14150" s="20"/>
      <c r="BS14150" s="10"/>
      <c r="DJ14150" s="20"/>
    </row>
    <row r="14151" spans="26:114" s="4" customFormat="1">
      <c r="Z14151" s="20"/>
      <c r="AK14151" s="20"/>
      <c r="AL14151" s="20"/>
      <c r="BS14151" s="10"/>
    </row>
    <row r="14152" spans="26:114" s="4" customFormat="1">
      <c r="Z14152" s="20"/>
      <c r="AK14152" s="20"/>
      <c r="AL14152" s="20"/>
      <c r="BS14152" s="10"/>
    </row>
    <row r="14153" spans="26:114" s="4" customFormat="1">
      <c r="Z14153" s="20"/>
      <c r="AK14153" s="20"/>
      <c r="AL14153" s="20"/>
      <c r="BS14153" s="10"/>
    </row>
    <row r="14154" spans="26:114" s="4" customFormat="1">
      <c r="Z14154" s="20"/>
      <c r="AK14154" s="20"/>
      <c r="BS14154" s="10"/>
    </row>
    <row r="14155" spans="26:114" s="4" customFormat="1">
      <c r="Z14155" s="20"/>
      <c r="AK14155" s="20"/>
      <c r="BS14155" s="10"/>
    </row>
    <row r="14156" spans="26:114" s="4" customFormat="1">
      <c r="Z14156" s="20"/>
      <c r="AK14156" s="20"/>
      <c r="BS14156" s="10"/>
    </row>
    <row r="14157" spans="26:114" s="4" customFormat="1">
      <c r="Z14157" s="20"/>
      <c r="AK14157" s="20"/>
      <c r="AL14157" s="20"/>
      <c r="BS14157" s="10"/>
    </row>
    <row r="14158" spans="26:114" s="4" customFormat="1">
      <c r="Z14158" s="20"/>
      <c r="AK14158" s="20"/>
      <c r="BS14158" s="10"/>
    </row>
    <row r="14159" spans="26:114" s="4" customFormat="1">
      <c r="Z14159" s="20"/>
      <c r="AK14159" s="20"/>
      <c r="BS14159" s="10"/>
    </row>
    <row r="14160" spans="26:114" s="4" customFormat="1">
      <c r="Z14160" s="20"/>
      <c r="AK14160" s="20"/>
      <c r="BS14160" s="10"/>
    </row>
    <row r="14161" spans="26:71" s="4" customFormat="1">
      <c r="Z14161" s="20"/>
      <c r="AK14161" s="20"/>
      <c r="BS14161" s="10"/>
    </row>
    <row r="14162" spans="26:71" s="4" customFormat="1">
      <c r="Z14162" s="20"/>
      <c r="AK14162" s="20"/>
      <c r="AL14162" s="20"/>
      <c r="BS14162" s="10"/>
    </row>
    <row r="14163" spans="26:71" s="4" customFormat="1">
      <c r="Z14163" s="20"/>
      <c r="AK14163" s="20"/>
      <c r="AL14163" s="20"/>
      <c r="BS14163" s="10"/>
    </row>
    <row r="14164" spans="26:71" s="4" customFormat="1">
      <c r="Z14164" s="20"/>
      <c r="AK14164" s="20"/>
      <c r="AL14164" s="20"/>
      <c r="BS14164" s="10"/>
    </row>
    <row r="14165" spans="26:71" s="4" customFormat="1">
      <c r="Z14165" s="20"/>
      <c r="AK14165" s="20"/>
      <c r="AL14165" s="20"/>
      <c r="BS14165" s="10"/>
    </row>
    <row r="14166" spans="26:71" s="4" customFormat="1">
      <c r="Z14166" s="20"/>
      <c r="AK14166" s="20"/>
      <c r="AL14166" s="20"/>
      <c r="BS14166" s="10"/>
    </row>
    <row r="14167" spans="26:71" s="4" customFormat="1">
      <c r="Z14167" s="20"/>
      <c r="AK14167" s="20"/>
      <c r="AL14167" s="20"/>
      <c r="BS14167" s="10"/>
    </row>
    <row r="14168" spans="26:71" s="4" customFormat="1">
      <c r="Z14168" s="20"/>
      <c r="AK14168" s="20"/>
      <c r="BS14168" s="10"/>
    </row>
    <row r="14169" spans="26:71" s="4" customFormat="1">
      <c r="Z14169" s="20"/>
      <c r="AK14169" s="20"/>
      <c r="BS14169" s="10"/>
    </row>
    <row r="14170" spans="26:71" s="4" customFormat="1">
      <c r="Z14170" s="20"/>
      <c r="AK14170" s="20"/>
      <c r="BS14170" s="10"/>
    </row>
    <row r="14171" spans="26:71" s="4" customFormat="1">
      <c r="Z14171" s="20"/>
      <c r="AK14171" s="20"/>
      <c r="BS14171" s="10"/>
    </row>
    <row r="14172" spans="26:71" s="4" customFormat="1">
      <c r="Z14172" s="20"/>
      <c r="AK14172" s="20"/>
      <c r="BS14172" s="10"/>
    </row>
    <row r="14173" spans="26:71" s="4" customFormat="1">
      <c r="Z14173" s="20"/>
      <c r="AK14173" s="20"/>
      <c r="BS14173" s="10"/>
    </row>
    <row r="14174" spans="26:71" s="4" customFormat="1">
      <c r="Z14174" s="20"/>
      <c r="AK14174" s="20"/>
      <c r="BS14174" s="10"/>
    </row>
    <row r="14175" spans="26:71" s="4" customFormat="1">
      <c r="Z14175" s="20"/>
      <c r="AK14175" s="20"/>
      <c r="BS14175" s="10"/>
    </row>
    <row r="14176" spans="26:71" s="4" customFormat="1">
      <c r="Z14176" s="20"/>
      <c r="AK14176" s="20"/>
      <c r="AL14176" s="20"/>
      <c r="BS14176" s="10"/>
    </row>
    <row r="14177" spans="26:71" s="4" customFormat="1">
      <c r="Z14177" s="20"/>
      <c r="AK14177" s="20"/>
      <c r="BS14177" s="10"/>
    </row>
    <row r="14178" spans="26:71" s="4" customFormat="1">
      <c r="Z14178" s="20"/>
      <c r="AK14178" s="20"/>
      <c r="BS14178" s="10"/>
    </row>
    <row r="14179" spans="26:71" s="4" customFormat="1">
      <c r="Z14179" s="20"/>
      <c r="AK14179" s="20"/>
      <c r="BS14179" s="10"/>
    </row>
    <row r="14180" spans="26:71" s="4" customFormat="1">
      <c r="Z14180" s="20"/>
      <c r="AK14180" s="20"/>
      <c r="BS14180" s="10"/>
    </row>
    <row r="14181" spans="26:71" s="4" customFormat="1">
      <c r="Z14181" s="20"/>
      <c r="AK14181" s="20"/>
      <c r="BS14181" s="10"/>
    </row>
    <row r="14182" spans="26:71" s="4" customFormat="1">
      <c r="Z14182" s="20"/>
      <c r="AK14182" s="20"/>
      <c r="BS14182" s="10"/>
    </row>
    <row r="14183" spans="26:71" s="4" customFormat="1">
      <c r="Z14183" s="20"/>
      <c r="AK14183" s="20"/>
      <c r="BS14183" s="10"/>
    </row>
    <row r="14184" spans="26:71" s="4" customFormat="1">
      <c r="Z14184" s="20"/>
      <c r="AK14184" s="20"/>
      <c r="BS14184" s="10"/>
    </row>
    <row r="14185" spans="26:71" s="4" customFormat="1">
      <c r="Z14185" s="20"/>
      <c r="AK14185" s="20"/>
      <c r="BS14185" s="10"/>
    </row>
    <row r="14186" spans="26:71" s="4" customFormat="1">
      <c r="Z14186" s="20"/>
      <c r="AK14186" s="20"/>
      <c r="AL14186" s="20"/>
      <c r="BS14186" s="10"/>
    </row>
    <row r="14187" spans="26:71" s="4" customFormat="1">
      <c r="Z14187" s="20"/>
      <c r="AK14187" s="20"/>
      <c r="AL14187" s="20"/>
      <c r="BS14187" s="10"/>
    </row>
    <row r="14188" spans="26:71" s="4" customFormat="1">
      <c r="Z14188" s="20"/>
      <c r="AK14188" s="20"/>
      <c r="AL14188" s="20"/>
      <c r="BS14188" s="10"/>
    </row>
    <row r="14189" spans="26:71" s="4" customFormat="1">
      <c r="Z14189" s="20"/>
      <c r="AK14189" s="20"/>
      <c r="AL14189" s="20"/>
      <c r="BS14189" s="10"/>
    </row>
    <row r="14190" spans="26:71" s="4" customFormat="1">
      <c r="Z14190" s="20"/>
      <c r="AK14190" s="20"/>
      <c r="BS14190" s="10"/>
    </row>
    <row r="14191" spans="26:71" s="4" customFormat="1">
      <c r="Z14191" s="20"/>
      <c r="AK14191" s="20"/>
      <c r="AL14191" s="20"/>
      <c r="BS14191" s="10"/>
    </row>
    <row r="14192" spans="26:71" s="4" customFormat="1">
      <c r="Z14192" s="20"/>
      <c r="AK14192" s="20"/>
      <c r="BS14192" s="10"/>
    </row>
    <row r="14193" spans="26:114" s="4" customFormat="1">
      <c r="Z14193" s="20"/>
      <c r="AK14193" s="20"/>
      <c r="AL14193" s="20"/>
      <c r="BS14193" s="10"/>
    </row>
    <row r="14194" spans="26:114" s="4" customFormat="1">
      <c r="Z14194" s="20"/>
      <c r="AK14194" s="20"/>
      <c r="AL14194" s="20"/>
      <c r="BS14194" s="10"/>
    </row>
    <row r="14195" spans="26:114" s="4" customFormat="1">
      <c r="Z14195" s="20"/>
      <c r="AK14195" s="20"/>
      <c r="BS14195" s="10"/>
    </row>
    <row r="14196" spans="26:114" s="4" customFormat="1">
      <c r="Z14196" s="20"/>
      <c r="AK14196" s="20"/>
      <c r="AL14196" s="20"/>
      <c r="BS14196" s="10"/>
    </row>
    <row r="14197" spans="26:114" s="4" customFormat="1">
      <c r="Z14197" s="20"/>
      <c r="AK14197" s="20"/>
      <c r="BS14197" s="10"/>
    </row>
    <row r="14198" spans="26:114" s="4" customFormat="1">
      <c r="Z14198" s="20"/>
      <c r="AK14198" s="20"/>
      <c r="BS14198" s="10"/>
    </row>
    <row r="14199" spans="26:114" s="4" customFormat="1">
      <c r="Z14199" s="20"/>
      <c r="AK14199" s="20"/>
      <c r="BS14199" s="10"/>
    </row>
    <row r="14200" spans="26:114" s="4" customFormat="1">
      <c r="Z14200" s="20"/>
      <c r="AK14200" s="20"/>
      <c r="AL14200" s="20"/>
      <c r="BS14200" s="10"/>
    </row>
    <row r="14201" spans="26:114" s="4" customFormat="1">
      <c r="Z14201" s="20"/>
      <c r="AK14201" s="20"/>
      <c r="BS14201" s="10"/>
    </row>
    <row r="14202" spans="26:114" s="4" customFormat="1">
      <c r="Z14202" s="20"/>
      <c r="AK14202" s="20"/>
      <c r="BS14202" s="10"/>
    </row>
    <row r="14203" spans="26:114" s="4" customFormat="1">
      <c r="Z14203" s="20"/>
      <c r="AK14203" s="20"/>
      <c r="BS14203" s="10"/>
    </row>
    <row r="14204" spans="26:114" s="4" customFormat="1">
      <c r="Z14204" s="20"/>
      <c r="AK14204" s="20"/>
      <c r="BS14204" s="10"/>
    </row>
    <row r="14205" spans="26:114" s="4" customFormat="1">
      <c r="Z14205" s="20"/>
      <c r="AK14205" s="20"/>
      <c r="AL14205" s="20"/>
      <c r="BS14205" s="10"/>
    </row>
    <row r="14206" spans="26:114" s="4" customFormat="1">
      <c r="Z14206" s="20"/>
      <c r="AK14206" s="20"/>
      <c r="AL14206" s="20"/>
      <c r="BS14206" s="10"/>
    </row>
    <row r="14207" spans="26:114" s="4" customFormat="1">
      <c r="Z14207" s="20"/>
      <c r="AK14207" s="20"/>
      <c r="BS14207" s="10"/>
      <c r="DJ14207" s="20"/>
    </row>
    <row r="14208" spans="26:114" s="4" customFormat="1">
      <c r="Z14208" s="20"/>
      <c r="AK14208" s="20"/>
      <c r="BS14208" s="10"/>
      <c r="DJ14208" s="20"/>
    </row>
    <row r="14209" spans="26:114" s="4" customFormat="1">
      <c r="Z14209" s="20"/>
      <c r="AK14209" s="20"/>
      <c r="BS14209" s="10"/>
    </row>
    <row r="14210" spans="26:114" s="4" customFormat="1">
      <c r="Z14210" s="20"/>
      <c r="AK14210" s="20"/>
      <c r="BS14210" s="10"/>
    </row>
    <row r="14211" spans="26:114" s="4" customFormat="1">
      <c r="Z14211" s="20"/>
      <c r="AK14211" s="20"/>
      <c r="BS14211" s="10"/>
      <c r="DJ14211" s="20"/>
    </row>
    <row r="14212" spans="26:114" s="4" customFormat="1">
      <c r="Z14212" s="20"/>
      <c r="AK14212" s="20"/>
      <c r="BS14212" s="10"/>
      <c r="DJ14212" s="20"/>
    </row>
    <row r="14213" spans="26:114" s="4" customFormat="1">
      <c r="Z14213" s="20"/>
      <c r="AK14213" s="20"/>
      <c r="BS14213" s="10"/>
      <c r="DJ14213" s="20"/>
    </row>
    <row r="14214" spans="26:114" s="4" customFormat="1">
      <c r="Z14214" s="20"/>
      <c r="AK14214" s="20"/>
      <c r="BS14214" s="10"/>
      <c r="DJ14214" s="20"/>
    </row>
    <row r="14215" spans="26:114" s="4" customFormat="1">
      <c r="Z14215" s="20"/>
      <c r="AK14215" s="20"/>
      <c r="AL14215" s="20"/>
      <c r="BS14215" s="10"/>
      <c r="DJ14215" s="20"/>
    </row>
    <row r="14216" spans="26:114" s="4" customFormat="1">
      <c r="Z14216" s="20"/>
      <c r="AK14216" s="20"/>
      <c r="BS14216" s="10"/>
      <c r="DJ14216" s="20"/>
    </row>
    <row r="14217" spans="26:114" s="4" customFormat="1">
      <c r="Z14217" s="20"/>
      <c r="AK14217" s="20"/>
      <c r="AL14217" s="20"/>
      <c r="BS14217" s="10"/>
      <c r="DJ14217" s="20"/>
    </row>
    <row r="14218" spans="26:114" s="4" customFormat="1">
      <c r="Z14218" s="20"/>
      <c r="AK14218" s="20"/>
      <c r="AL14218" s="20"/>
      <c r="BS14218" s="10"/>
      <c r="DJ14218" s="20"/>
    </row>
    <row r="14219" spans="26:114" s="4" customFormat="1">
      <c r="Z14219" s="20"/>
      <c r="AK14219" s="20"/>
      <c r="AL14219" s="20"/>
      <c r="BS14219" s="10"/>
      <c r="DJ14219" s="20"/>
    </row>
    <row r="14220" spans="26:114" s="4" customFormat="1">
      <c r="Z14220" s="20"/>
      <c r="AK14220" s="20"/>
      <c r="AL14220" s="20"/>
      <c r="BS14220" s="10"/>
    </row>
    <row r="14221" spans="26:114" s="4" customFormat="1">
      <c r="Z14221" s="20"/>
      <c r="AK14221" s="20"/>
      <c r="BS14221" s="10"/>
      <c r="DJ14221" s="20"/>
    </row>
    <row r="14222" spans="26:114" s="4" customFormat="1">
      <c r="Z14222" s="20"/>
      <c r="AK14222" s="20"/>
      <c r="AL14222" s="20"/>
      <c r="BS14222" s="10"/>
      <c r="DJ14222" s="20"/>
    </row>
    <row r="14223" spans="26:114" s="4" customFormat="1">
      <c r="Z14223" s="20"/>
      <c r="AK14223" s="20"/>
      <c r="AL14223" s="20"/>
      <c r="BS14223" s="10"/>
    </row>
    <row r="14224" spans="26:114" s="4" customFormat="1">
      <c r="Z14224" s="20"/>
      <c r="AK14224" s="20"/>
      <c r="AL14224" s="20"/>
      <c r="BS14224" s="10"/>
    </row>
    <row r="14225" spans="26:114" s="4" customFormat="1">
      <c r="Z14225" s="20"/>
      <c r="AK14225" s="20"/>
      <c r="AL14225" s="20"/>
      <c r="BS14225" s="10"/>
    </row>
    <row r="14226" spans="26:114" s="4" customFormat="1">
      <c r="Z14226" s="20"/>
      <c r="AK14226" s="20"/>
      <c r="AL14226" s="20"/>
      <c r="BS14226" s="10"/>
      <c r="DJ14226" s="20"/>
    </row>
    <row r="14227" spans="26:114" s="4" customFormat="1">
      <c r="Z14227" s="20"/>
      <c r="AK14227" s="20"/>
      <c r="AL14227" s="20"/>
      <c r="BS14227" s="10"/>
    </row>
    <row r="14228" spans="26:114" s="4" customFormat="1">
      <c r="Z14228" s="20"/>
      <c r="AK14228" s="20"/>
      <c r="AL14228" s="20"/>
      <c r="BS14228" s="10"/>
    </row>
    <row r="14229" spans="26:114" s="4" customFormat="1">
      <c r="Z14229" s="20"/>
      <c r="AK14229" s="20"/>
      <c r="BS14229" s="10"/>
      <c r="DJ14229" s="20"/>
    </row>
    <row r="14230" spans="26:114" s="4" customFormat="1">
      <c r="Z14230" s="20"/>
      <c r="AK14230" s="20"/>
      <c r="BS14230" s="10"/>
      <c r="DJ14230" s="20"/>
    </row>
    <row r="14231" spans="26:114" s="4" customFormat="1">
      <c r="Z14231" s="20"/>
      <c r="AK14231" s="20"/>
      <c r="AL14231" s="20"/>
      <c r="BS14231" s="10"/>
      <c r="DJ14231" s="20"/>
    </row>
    <row r="14232" spans="26:114" s="4" customFormat="1">
      <c r="Z14232" s="20"/>
      <c r="AK14232" s="20"/>
      <c r="BS14232" s="10"/>
    </row>
    <row r="14233" spans="26:114" s="4" customFormat="1">
      <c r="Z14233" s="20"/>
      <c r="AK14233" s="20"/>
      <c r="BS14233" s="10"/>
      <c r="DJ14233" s="20"/>
    </row>
    <row r="14234" spans="26:114" s="4" customFormat="1">
      <c r="Z14234" s="20"/>
      <c r="AK14234" s="20"/>
      <c r="AL14234" s="20"/>
      <c r="BS14234" s="10"/>
    </row>
    <row r="14235" spans="26:114" s="4" customFormat="1">
      <c r="Z14235" s="20"/>
      <c r="AK14235" s="20"/>
      <c r="AL14235" s="20"/>
      <c r="BS14235" s="10"/>
    </row>
    <row r="14236" spans="26:114" s="4" customFormat="1">
      <c r="Z14236" s="20"/>
      <c r="AK14236" s="20"/>
      <c r="BS14236" s="10"/>
      <c r="DJ14236" s="20"/>
    </row>
    <row r="14237" spans="26:114" s="4" customFormat="1">
      <c r="Z14237" s="20"/>
      <c r="AK14237" s="20"/>
      <c r="BS14237" s="10"/>
      <c r="DJ14237" s="20"/>
    </row>
    <row r="14238" spans="26:114" s="4" customFormat="1">
      <c r="Z14238" s="20"/>
      <c r="AK14238" s="20"/>
      <c r="BS14238" s="10"/>
      <c r="DJ14238" s="20"/>
    </row>
    <row r="14239" spans="26:114" s="4" customFormat="1">
      <c r="Z14239" s="20"/>
      <c r="AK14239" s="20"/>
      <c r="AL14239" s="20"/>
      <c r="BS14239" s="10"/>
    </row>
    <row r="14240" spans="26:114" s="4" customFormat="1">
      <c r="Z14240" s="20"/>
      <c r="AK14240" s="20"/>
      <c r="BS14240" s="10"/>
      <c r="DJ14240" s="20"/>
    </row>
    <row r="14241" spans="26:114" s="4" customFormat="1">
      <c r="Z14241" s="20"/>
      <c r="AK14241" s="20"/>
      <c r="BS14241" s="10"/>
      <c r="DJ14241" s="20"/>
    </row>
    <row r="14242" spans="26:114" s="4" customFormat="1">
      <c r="Z14242" s="20"/>
      <c r="AK14242" s="20"/>
      <c r="BS14242" s="10"/>
    </row>
    <row r="14243" spans="26:114" s="4" customFormat="1">
      <c r="Z14243" s="20"/>
      <c r="AK14243" s="20"/>
      <c r="BS14243" s="10"/>
      <c r="DJ14243" s="20"/>
    </row>
    <row r="14244" spans="26:114" s="4" customFormat="1">
      <c r="Z14244" s="20"/>
      <c r="AK14244" s="20"/>
      <c r="BS14244" s="10"/>
    </row>
    <row r="14245" spans="26:114" s="4" customFormat="1">
      <c r="Z14245" s="20"/>
      <c r="AK14245" s="20"/>
      <c r="BS14245" s="10"/>
      <c r="DJ14245" s="20"/>
    </row>
    <row r="14246" spans="26:114" s="4" customFormat="1">
      <c r="Z14246" s="20"/>
      <c r="AK14246" s="20"/>
      <c r="BS14246" s="10"/>
      <c r="DJ14246" s="20"/>
    </row>
    <row r="14247" spans="26:114" s="4" customFormat="1">
      <c r="Z14247" s="20"/>
      <c r="AK14247" s="20"/>
      <c r="BS14247" s="10"/>
      <c r="DJ14247" s="20"/>
    </row>
    <row r="14248" spans="26:114" s="4" customFormat="1">
      <c r="Z14248" s="20"/>
      <c r="AK14248" s="20"/>
      <c r="BS14248" s="10"/>
    </row>
    <row r="14249" spans="26:114" s="4" customFormat="1">
      <c r="Z14249" s="20"/>
      <c r="AK14249" s="20"/>
      <c r="BS14249" s="10"/>
      <c r="DJ14249" s="20"/>
    </row>
    <row r="14250" spans="26:114" s="4" customFormat="1">
      <c r="Z14250" s="20"/>
      <c r="AK14250" s="20"/>
      <c r="BS14250" s="10"/>
      <c r="DJ14250" s="20"/>
    </row>
    <row r="14251" spans="26:114" s="4" customFormat="1">
      <c r="Z14251" s="20"/>
      <c r="AK14251" s="20"/>
      <c r="BS14251" s="10"/>
      <c r="DJ14251" s="20"/>
    </row>
    <row r="14252" spans="26:114" s="4" customFormat="1">
      <c r="Z14252" s="20"/>
      <c r="AK14252" s="20"/>
      <c r="BS14252" s="10"/>
      <c r="DJ14252" s="20"/>
    </row>
    <row r="14253" spans="26:114" s="4" customFormat="1">
      <c r="Z14253" s="20"/>
      <c r="AK14253" s="20"/>
      <c r="BS14253" s="10"/>
    </row>
    <row r="14254" spans="26:114" s="4" customFormat="1">
      <c r="Z14254" s="20"/>
      <c r="AK14254" s="20"/>
      <c r="BS14254" s="10"/>
    </row>
    <row r="14255" spans="26:114" s="4" customFormat="1">
      <c r="Z14255" s="20"/>
      <c r="AK14255" s="20"/>
      <c r="AL14255" s="20"/>
      <c r="BS14255" s="10"/>
    </row>
    <row r="14256" spans="26:114" s="4" customFormat="1">
      <c r="Z14256" s="20"/>
      <c r="AK14256" s="20"/>
      <c r="BS14256" s="10"/>
    </row>
    <row r="14257" spans="26:114" s="4" customFormat="1">
      <c r="Z14257" s="20"/>
      <c r="AK14257" s="20"/>
      <c r="BS14257" s="10"/>
    </row>
    <row r="14258" spans="26:114" s="4" customFormat="1">
      <c r="Z14258" s="20"/>
      <c r="AK14258" s="20"/>
      <c r="AL14258" s="20"/>
      <c r="BS14258" s="10"/>
    </row>
    <row r="14259" spans="26:114" s="4" customFormat="1">
      <c r="Z14259" s="20"/>
      <c r="AK14259" s="20"/>
      <c r="BS14259" s="10"/>
      <c r="DJ14259" s="20"/>
    </row>
    <row r="14260" spans="26:114" s="4" customFormat="1">
      <c r="Z14260" s="20"/>
      <c r="AK14260" s="20"/>
      <c r="BS14260" s="10"/>
    </row>
    <row r="14261" spans="26:114" s="4" customFormat="1">
      <c r="Z14261" s="20"/>
      <c r="AK14261" s="20"/>
      <c r="BS14261" s="10"/>
    </row>
    <row r="14262" spans="26:114" s="4" customFormat="1">
      <c r="Z14262" s="20"/>
      <c r="AK14262" s="20"/>
      <c r="BS14262" s="10"/>
    </row>
    <row r="14263" spans="26:114" s="4" customFormat="1">
      <c r="Z14263" s="20"/>
      <c r="AK14263" s="20"/>
      <c r="BS14263" s="10"/>
    </row>
    <row r="14264" spans="26:114" s="4" customFormat="1">
      <c r="Z14264" s="20"/>
      <c r="AK14264" s="20"/>
      <c r="BS14264" s="10"/>
    </row>
    <row r="14265" spans="26:114" s="4" customFormat="1">
      <c r="Z14265" s="20"/>
      <c r="AK14265" s="20"/>
      <c r="AL14265" s="20"/>
      <c r="BS14265" s="10"/>
    </row>
    <row r="14266" spans="26:114" s="4" customFormat="1">
      <c r="Z14266" s="20"/>
      <c r="AK14266" s="20"/>
      <c r="AL14266" s="20"/>
      <c r="BS14266" s="10"/>
    </row>
    <row r="14267" spans="26:114" s="4" customFormat="1">
      <c r="Z14267" s="20"/>
      <c r="AK14267" s="20"/>
      <c r="BS14267" s="10"/>
    </row>
    <row r="14268" spans="26:114" s="4" customFormat="1">
      <c r="Z14268" s="20"/>
      <c r="AK14268" s="20"/>
      <c r="BS14268" s="10"/>
    </row>
    <row r="14269" spans="26:114" s="4" customFormat="1">
      <c r="Z14269" s="20"/>
      <c r="AK14269" s="20"/>
      <c r="AL14269" s="20"/>
      <c r="BS14269" s="10"/>
    </row>
    <row r="14270" spans="26:114" s="4" customFormat="1">
      <c r="Z14270" s="20"/>
      <c r="AK14270" s="20"/>
      <c r="AL14270" s="20"/>
      <c r="BS14270" s="10"/>
    </row>
    <row r="14271" spans="26:114" s="4" customFormat="1">
      <c r="Z14271" s="20"/>
      <c r="AK14271" s="20"/>
      <c r="AL14271" s="20"/>
      <c r="BS14271" s="10"/>
    </row>
    <row r="14272" spans="26:114" s="4" customFormat="1">
      <c r="Z14272" s="20"/>
      <c r="AK14272" s="20"/>
      <c r="BS14272" s="10"/>
    </row>
    <row r="14273" spans="26:71" s="4" customFormat="1">
      <c r="Z14273" s="20"/>
      <c r="AK14273" s="20"/>
      <c r="BS14273" s="10"/>
    </row>
    <row r="14274" spans="26:71" s="4" customFormat="1">
      <c r="Z14274" s="20"/>
      <c r="AK14274" s="20"/>
      <c r="AL14274" s="20"/>
      <c r="BS14274" s="10"/>
    </row>
    <row r="14275" spans="26:71" s="4" customFormat="1">
      <c r="Z14275" s="20"/>
      <c r="AK14275" s="20"/>
      <c r="AL14275" s="20"/>
      <c r="BS14275" s="10"/>
    </row>
    <row r="14276" spans="26:71" s="4" customFormat="1">
      <c r="Z14276" s="20"/>
      <c r="AK14276" s="20"/>
      <c r="BS14276" s="10"/>
    </row>
    <row r="14277" spans="26:71" s="4" customFormat="1">
      <c r="Z14277" s="20"/>
      <c r="AK14277" s="20"/>
      <c r="BS14277" s="10"/>
    </row>
    <row r="14278" spans="26:71" s="4" customFormat="1">
      <c r="Z14278" s="20"/>
      <c r="AK14278" s="20"/>
      <c r="BS14278" s="10"/>
    </row>
    <row r="14279" spans="26:71" s="4" customFormat="1">
      <c r="Z14279" s="20"/>
      <c r="AK14279" s="20"/>
      <c r="AL14279" s="20"/>
      <c r="BS14279" s="10"/>
    </row>
    <row r="14280" spans="26:71" s="4" customFormat="1">
      <c r="Z14280" s="20"/>
      <c r="AK14280" s="20"/>
      <c r="AL14280" s="20"/>
      <c r="BS14280" s="10"/>
    </row>
    <row r="14281" spans="26:71" s="4" customFormat="1">
      <c r="Z14281" s="20"/>
      <c r="AK14281" s="20"/>
      <c r="AL14281" s="20"/>
      <c r="BS14281" s="10"/>
    </row>
    <row r="14282" spans="26:71" s="4" customFormat="1">
      <c r="Z14282" s="20"/>
      <c r="AK14282" s="20"/>
      <c r="AL14282" s="20"/>
      <c r="BS14282" s="10"/>
    </row>
    <row r="14283" spans="26:71" s="4" customFormat="1">
      <c r="Z14283" s="20"/>
      <c r="AK14283" s="20"/>
      <c r="AL14283" s="20"/>
      <c r="BS14283" s="10"/>
    </row>
    <row r="14284" spans="26:71" s="4" customFormat="1">
      <c r="Z14284" s="20"/>
      <c r="AK14284" s="20"/>
      <c r="AL14284" s="20"/>
      <c r="BS14284" s="10"/>
    </row>
    <row r="14285" spans="26:71" s="4" customFormat="1">
      <c r="Z14285" s="20"/>
      <c r="AK14285" s="20"/>
      <c r="BS14285" s="10"/>
    </row>
    <row r="14286" spans="26:71" s="4" customFormat="1">
      <c r="Z14286" s="20"/>
      <c r="AK14286" s="20"/>
      <c r="BS14286" s="10"/>
    </row>
    <row r="14287" spans="26:71" s="4" customFormat="1">
      <c r="Z14287" s="20"/>
      <c r="AK14287" s="20"/>
      <c r="AL14287" s="20"/>
      <c r="BS14287" s="10"/>
    </row>
    <row r="14288" spans="26:71" s="4" customFormat="1">
      <c r="Z14288" s="20"/>
      <c r="AK14288" s="20"/>
      <c r="BS14288" s="10"/>
    </row>
    <row r="14289" spans="26:114" s="4" customFormat="1">
      <c r="Z14289" s="20"/>
      <c r="AK14289" s="20"/>
      <c r="AL14289" s="20"/>
      <c r="BS14289" s="10"/>
    </row>
    <row r="14290" spans="26:114" s="4" customFormat="1">
      <c r="Z14290" s="20"/>
      <c r="AK14290" s="20"/>
      <c r="AL14290" s="20"/>
      <c r="BS14290" s="10"/>
    </row>
    <row r="14291" spans="26:114" s="4" customFormat="1">
      <c r="Z14291" s="20"/>
      <c r="AK14291" s="20"/>
      <c r="AL14291" s="20"/>
      <c r="BS14291" s="10"/>
    </row>
    <row r="14292" spans="26:114" s="4" customFormat="1">
      <c r="Z14292" s="20"/>
      <c r="AK14292" s="20"/>
      <c r="BS14292" s="10"/>
      <c r="DJ14292" s="20"/>
    </row>
    <row r="14293" spans="26:114" s="4" customFormat="1">
      <c r="Z14293" s="20"/>
      <c r="AK14293" s="20"/>
      <c r="AL14293" s="20"/>
      <c r="BS14293" s="10"/>
    </row>
    <row r="14294" spans="26:114" s="4" customFormat="1">
      <c r="Z14294" s="20"/>
      <c r="AK14294" s="20"/>
      <c r="BS14294" s="10"/>
    </row>
    <row r="14295" spans="26:114" s="4" customFormat="1">
      <c r="Z14295" s="20"/>
      <c r="AK14295" s="20"/>
      <c r="AL14295" s="20"/>
      <c r="BS14295" s="10"/>
    </row>
    <row r="14296" spans="26:114" s="4" customFormat="1">
      <c r="Z14296" s="20"/>
      <c r="AK14296" s="20"/>
      <c r="AL14296" s="20"/>
      <c r="BS14296" s="10"/>
    </row>
    <row r="14297" spans="26:114" s="4" customFormat="1">
      <c r="Z14297" s="20"/>
      <c r="AK14297" s="20"/>
      <c r="AL14297" s="20"/>
      <c r="BS14297" s="10"/>
    </row>
    <row r="14298" spans="26:114" s="4" customFormat="1">
      <c r="Z14298" s="20"/>
      <c r="AK14298" s="20"/>
      <c r="BS14298" s="10"/>
    </row>
    <row r="14299" spans="26:114" s="4" customFormat="1">
      <c r="Z14299" s="20"/>
      <c r="AK14299" s="20"/>
      <c r="AL14299" s="20"/>
      <c r="BS14299" s="10"/>
    </row>
    <row r="14300" spans="26:114" s="4" customFormat="1">
      <c r="Z14300" s="20"/>
      <c r="AK14300" s="20"/>
      <c r="BS14300" s="10"/>
    </row>
    <row r="14301" spans="26:114" s="4" customFormat="1">
      <c r="Z14301" s="20"/>
      <c r="AK14301" s="20"/>
      <c r="AL14301" s="20"/>
      <c r="BS14301" s="10"/>
    </row>
    <row r="14302" spans="26:114" s="4" customFormat="1">
      <c r="Z14302" s="20"/>
      <c r="AK14302" s="20"/>
      <c r="AL14302" s="20"/>
      <c r="BS14302" s="10"/>
    </row>
    <row r="14303" spans="26:114" s="4" customFormat="1">
      <c r="Z14303" s="20"/>
      <c r="AK14303" s="20"/>
      <c r="AL14303" s="20"/>
      <c r="BS14303" s="10"/>
    </row>
    <row r="14304" spans="26:114" s="4" customFormat="1">
      <c r="Z14304" s="20"/>
      <c r="AK14304" s="20"/>
      <c r="AL14304" s="20"/>
      <c r="BS14304" s="10"/>
    </row>
    <row r="14305" spans="26:114" s="4" customFormat="1">
      <c r="Z14305" s="20"/>
      <c r="AK14305" s="20"/>
      <c r="BS14305" s="10"/>
    </row>
    <row r="14306" spans="26:114" s="4" customFormat="1">
      <c r="Z14306" s="20"/>
      <c r="AK14306" s="20"/>
      <c r="BS14306" s="10"/>
    </row>
    <row r="14307" spans="26:114" s="4" customFormat="1">
      <c r="Z14307" s="20"/>
      <c r="AK14307" s="20"/>
      <c r="BS14307" s="10"/>
    </row>
    <row r="14308" spans="26:114" s="4" customFormat="1">
      <c r="Z14308" s="20"/>
      <c r="AK14308" s="20"/>
      <c r="AL14308" s="20"/>
      <c r="BS14308" s="10"/>
    </row>
    <row r="14309" spans="26:114" s="4" customFormat="1">
      <c r="Z14309" s="20"/>
      <c r="AK14309" s="20"/>
      <c r="BS14309" s="10"/>
    </row>
    <row r="14310" spans="26:114" s="4" customFormat="1">
      <c r="Z14310" s="20"/>
      <c r="AK14310" s="20"/>
      <c r="BS14310" s="10"/>
    </row>
    <row r="14311" spans="26:114" s="4" customFormat="1">
      <c r="Z14311" s="20"/>
      <c r="AK14311" s="20"/>
      <c r="BS14311" s="10"/>
    </row>
    <row r="14312" spans="26:114" s="4" customFormat="1">
      <c r="Z14312" s="20"/>
      <c r="AK14312" s="20"/>
      <c r="BS14312" s="10"/>
      <c r="DJ14312" s="20"/>
    </row>
    <row r="14313" spans="26:114" s="4" customFormat="1">
      <c r="Z14313" s="20"/>
      <c r="AK14313" s="20"/>
      <c r="AL14313" s="20"/>
      <c r="BS14313" s="10"/>
    </row>
    <row r="14314" spans="26:114" s="4" customFormat="1">
      <c r="Z14314" s="20"/>
      <c r="AK14314" s="20"/>
      <c r="AL14314" s="20"/>
      <c r="BS14314" s="10"/>
    </row>
    <row r="14315" spans="26:114" s="4" customFormat="1">
      <c r="Z14315" s="20"/>
      <c r="AK14315" s="20"/>
      <c r="AL14315" s="20"/>
      <c r="BS14315" s="10"/>
    </row>
    <row r="14316" spans="26:114" s="4" customFormat="1">
      <c r="Z14316" s="20"/>
      <c r="AK14316" s="20"/>
      <c r="AL14316" s="20"/>
      <c r="BS14316" s="10"/>
    </row>
    <row r="14317" spans="26:114" s="4" customFormat="1">
      <c r="Z14317" s="20"/>
      <c r="AK14317" s="20"/>
      <c r="AL14317" s="20"/>
      <c r="BS14317" s="10"/>
    </row>
    <row r="14318" spans="26:114" s="4" customFormat="1">
      <c r="Z14318" s="20"/>
      <c r="AK14318" s="20"/>
      <c r="AL14318" s="20"/>
      <c r="BS14318" s="10"/>
    </row>
    <row r="14319" spans="26:114" s="4" customFormat="1">
      <c r="Z14319" s="20"/>
      <c r="AK14319" s="20"/>
      <c r="AL14319" s="20"/>
      <c r="BS14319" s="10"/>
    </row>
    <row r="14320" spans="26:114" s="4" customFormat="1">
      <c r="Z14320" s="20"/>
      <c r="AK14320" s="20"/>
      <c r="AL14320" s="20"/>
      <c r="BS14320" s="10"/>
    </row>
    <row r="14321" spans="26:114" s="4" customFormat="1">
      <c r="Z14321" s="20"/>
      <c r="AK14321" s="20"/>
      <c r="AL14321" s="20"/>
      <c r="BS14321" s="10"/>
    </row>
    <row r="14322" spans="26:114" s="4" customFormat="1">
      <c r="Z14322" s="20"/>
      <c r="AK14322" s="20"/>
      <c r="BS14322" s="10"/>
      <c r="DJ14322" s="20"/>
    </row>
    <row r="14323" spans="26:114" s="4" customFormat="1">
      <c r="Z14323" s="20"/>
      <c r="AK14323" s="20"/>
      <c r="AL14323" s="20"/>
      <c r="BS14323" s="10"/>
    </row>
    <row r="14324" spans="26:114" s="4" customFormat="1">
      <c r="Z14324" s="20"/>
      <c r="AK14324" s="20"/>
      <c r="AL14324" s="20"/>
      <c r="BS14324" s="10"/>
    </row>
    <row r="14325" spans="26:114" s="4" customFormat="1">
      <c r="Z14325" s="20"/>
      <c r="AK14325" s="20"/>
      <c r="AL14325" s="20"/>
      <c r="BS14325" s="10"/>
    </row>
    <row r="14326" spans="26:114" s="4" customFormat="1">
      <c r="Z14326" s="20"/>
      <c r="AK14326" s="20"/>
      <c r="AL14326" s="20"/>
      <c r="BS14326" s="10"/>
    </row>
    <row r="14327" spans="26:114" s="4" customFormat="1">
      <c r="Z14327" s="20"/>
      <c r="AK14327" s="20"/>
      <c r="AL14327" s="20"/>
      <c r="BS14327" s="10"/>
      <c r="DJ14327" s="20"/>
    </row>
    <row r="14328" spans="26:114" s="4" customFormat="1">
      <c r="Z14328" s="20"/>
      <c r="AK14328" s="20"/>
      <c r="BS14328" s="10"/>
    </row>
    <row r="14329" spans="26:114" s="4" customFormat="1">
      <c r="Z14329" s="20"/>
      <c r="AK14329" s="20"/>
      <c r="BS14329" s="10"/>
      <c r="DJ14329" s="20"/>
    </row>
    <row r="14330" spans="26:114" s="4" customFormat="1">
      <c r="Z14330" s="20"/>
      <c r="AK14330" s="20"/>
      <c r="AL14330" s="20"/>
      <c r="BS14330" s="10"/>
    </row>
    <row r="14331" spans="26:114" s="4" customFormat="1">
      <c r="Z14331" s="20"/>
      <c r="AK14331" s="20"/>
      <c r="AL14331" s="20"/>
      <c r="BS14331" s="10"/>
    </row>
    <row r="14332" spans="26:114" s="4" customFormat="1">
      <c r="Z14332" s="20"/>
      <c r="AK14332" s="20"/>
      <c r="AL14332" s="20"/>
      <c r="BS14332" s="10"/>
    </row>
    <row r="14333" spans="26:114" s="4" customFormat="1">
      <c r="Z14333" s="20"/>
      <c r="AK14333" s="20"/>
      <c r="AL14333" s="20"/>
      <c r="BS14333" s="10"/>
    </row>
    <row r="14334" spans="26:114" s="4" customFormat="1">
      <c r="Z14334" s="20"/>
      <c r="AK14334" s="20"/>
      <c r="BS14334" s="10"/>
    </row>
    <row r="14335" spans="26:114" s="4" customFormat="1">
      <c r="Z14335" s="20"/>
      <c r="AK14335" s="20"/>
      <c r="AL14335" s="20"/>
      <c r="BS14335" s="10"/>
    </row>
    <row r="14336" spans="26:114" s="4" customFormat="1">
      <c r="Z14336" s="20"/>
      <c r="AK14336" s="20"/>
      <c r="BS14336" s="10"/>
      <c r="DJ14336" s="20"/>
    </row>
    <row r="14337" spans="26:114" s="4" customFormat="1">
      <c r="Z14337" s="20"/>
      <c r="AK14337" s="20"/>
      <c r="AL14337" s="20"/>
      <c r="BS14337" s="10"/>
      <c r="DJ14337" s="20"/>
    </row>
    <row r="14338" spans="26:114" s="4" customFormat="1">
      <c r="Z14338" s="20"/>
      <c r="AK14338" s="20"/>
      <c r="BS14338" s="10"/>
    </row>
    <row r="14339" spans="26:114" s="4" customFormat="1">
      <c r="Z14339" s="20"/>
      <c r="AK14339" s="20"/>
      <c r="AL14339" s="20"/>
      <c r="BS14339" s="10"/>
    </row>
    <row r="14340" spans="26:114" s="4" customFormat="1">
      <c r="Z14340" s="20"/>
      <c r="AK14340" s="20"/>
      <c r="BS14340" s="10"/>
    </row>
    <row r="14341" spans="26:114" s="4" customFormat="1">
      <c r="Z14341" s="20"/>
      <c r="AK14341" s="20"/>
      <c r="AL14341" s="20"/>
      <c r="BS14341" s="10"/>
    </row>
    <row r="14342" spans="26:114" s="4" customFormat="1">
      <c r="Z14342" s="20"/>
      <c r="AK14342" s="20"/>
      <c r="AL14342" s="20"/>
      <c r="BS14342" s="10"/>
    </row>
    <row r="14343" spans="26:114" s="4" customFormat="1">
      <c r="Z14343" s="20"/>
      <c r="AK14343" s="20"/>
      <c r="AL14343" s="20"/>
      <c r="BS14343" s="10"/>
    </row>
    <row r="14344" spans="26:114" s="4" customFormat="1">
      <c r="Z14344" s="20"/>
      <c r="AK14344" s="20"/>
      <c r="AL14344" s="20"/>
      <c r="BS14344" s="10"/>
    </row>
    <row r="14345" spans="26:114" s="4" customFormat="1">
      <c r="Z14345" s="20"/>
      <c r="AK14345" s="20"/>
      <c r="AL14345" s="20"/>
      <c r="BS14345" s="10"/>
    </row>
    <row r="14346" spans="26:114" s="4" customFormat="1">
      <c r="Z14346" s="20"/>
      <c r="AK14346" s="20"/>
      <c r="AL14346" s="20"/>
      <c r="BS14346" s="10"/>
    </row>
    <row r="14347" spans="26:114" s="4" customFormat="1">
      <c r="Z14347" s="20"/>
      <c r="AK14347" s="20"/>
      <c r="AL14347" s="20"/>
      <c r="BS14347" s="10"/>
    </row>
    <row r="14348" spans="26:114" s="4" customFormat="1">
      <c r="Z14348" s="20"/>
      <c r="AK14348" s="20"/>
      <c r="AL14348" s="20"/>
      <c r="BS14348" s="10"/>
    </row>
    <row r="14349" spans="26:114" s="4" customFormat="1">
      <c r="Z14349" s="20"/>
      <c r="AK14349" s="20"/>
      <c r="AL14349" s="20"/>
      <c r="BS14349" s="10"/>
    </row>
    <row r="14350" spans="26:114" s="4" customFormat="1">
      <c r="Z14350" s="20"/>
      <c r="AK14350" s="20"/>
      <c r="AL14350" s="20"/>
      <c r="BS14350" s="10"/>
    </row>
    <row r="14351" spans="26:114" s="4" customFormat="1">
      <c r="Z14351" s="20"/>
      <c r="AK14351" s="20"/>
      <c r="AL14351" s="20"/>
      <c r="BS14351" s="10"/>
    </row>
    <row r="14352" spans="26:114" s="4" customFormat="1">
      <c r="Z14352" s="20"/>
      <c r="AK14352" s="20"/>
      <c r="BS14352" s="10"/>
    </row>
    <row r="14353" spans="26:71" s="4" customFormat="1">
      <c r="Z14353" s="20"/>
      <c r="AK14353" s="20"/>
      <c r="AL14353" s="20"/>
      <c r="BS14353" s="10"/>
    </row>
    <row r="14354" spans="26:71" s="4" customFormat="1">
      <c r="Z14354" s="20"/>
      <c r="AK14354" s="20"/>
      <c r="AL14354" s="20"/>
      <c r="BS14354" s="10"/>
    </row>
    <row r="14355" spans="26:71" s="4" customFormat="1">
      <c r="Z14355" s="20"/>
      <c r="AK14355" s="20"/>
      <c r="AL14355" s="20"/>
      <c r="BS14355" s="10"/>
    </row>
    <row r="14356" spans="26:71" s="4" customFormat="1">
      <c r="Z14356" s="20"/>
      <c r="AK14356" s="20"/>
      <c r="AL14356" s="20"/>
      <c r="BS14356" s="10"/>
    </row>
    <row r="14357" spans="26:71" s="4" customFormat="1">
      <c r="Z14357" s="20"/>
      <c r="AK14357" s="20"/>
      <c r="AL14357" s="20"/>
      <c r="BS14357" s="10"/>
    </row>
    <row r="14358" spans="26:71" s="4" customFormat="1">
      <c r="Z14358" s="20"/>
      <c r="AK14358" s="20"/>
      <c r="AL14358" s="20"/>
      <c r="BS14358" s="10"/>
    </row>
    <row r="14359" spans="26:71" s="4" customFormat="1">
      <c r="Z14359" s="20"/>
      <c r="AK14359" s="20"/>
      <c r="AL14359" s="20"/>
      <c r="BS14359" s="10"/>
    </row>
    <row r="14360" spans="26:71" s="4" customFormat="1">
      <c r="Z14360" s="20"/>
      <c r="AK14360" s="20"/>
      <c r="AL14360" s="20"/>
      <c r="BS14360" s="10"/>
    </row>
    <row r="14361" spans="26:71" s="4" customFormat="1">
      <c r="Z14361" s="20"/>
      <c r="AK14361" s="20"/>
      <c r="AL14361" s="20"/>
      <c r="BS14361" s="10"/>
    </row>
    <row r="14362" spans="26:71" s="4" customFormat="1">
      <c r="Z14362" s="20"/>
      <c r="AK14362" s="20"/>
      <c r="BS14362" s="10"/>
    </row>
    <row r="14363" spans="26:71" s="4" customFormat="1">
      <c r="Z14363" s="20"/>
      <c r="AK14363" s="20"/>
      <c r="BS14363" s="10"/>
    </row>
    <row r="14364" spans="26:71" s="4" customFormat="1">
      <c r="Z14364" s="20"/>
      <c r="AK14364" s="20"/>
      <c r="BS14364" s="10"/>
    </row>
    <row r="14365" spans="26:71" s="4" customFormat="1">
      <c r="Z14365" s="20"/>
      <c r="AK14365" s="20"/>
      <c r="AL14365" s="20"/>
      <c r="BS14365" s="10"/>
    </row>
    <row r="14366" spans="26:71" s="4" customFormat="1">
      <c r="Z14366" s="20"/>
      <c r="AK14366" s="20"/>
      <c r="BS14366" s="10"/>
    </row>
    <row r="14367" spans="26:71" s="4" customFormat="1">
      <c r="Z14367" s="20"/>
      <c r="AK14367" s="20"/>
      <c r="AL14367" s="20"/>
      <c r="BS14367" s="10"/>
    </row>
    <row r="14368" spans="26:71" s="4" customFormat="1">
      <c r="Z14368" s="20"/>
      <c r="AK14368" s="20"/>
      <c r="BS14368" s="10"/>
    </row>
    <row r="14369" spans="26:114" s="4" customFormat="1">
      <c r="Z14369" s="20"/>
      <c r="AK14369" s="20"/>
      <c r="BS14369" s="10"/>
    </row>
    <row r="14370" spans="26:114" s="4" customFormat="1">
      <c r="Z14370" s="20"/>
      <c r="AK14370" s="20"/>
      <c r="BS14370" s="10"/>
      <c r="DJ14370" s="20"/>
    </row>
    <row r="14371" spans="26:114" s="4" customFormat="1">
      <c r="Z14371" s="20"/>
      <c r="AK14371" s="20"/>
      <c r="BS14371" s="10"/>
      <c r="DJ14371" s="20"/>
    </row>
    <row r="14372" spans="26:114" s="4" customFormat="1">
      <c r="Z14372" s="20"/>
      <c r="AK14372" s="20"/>
      <c r="AL14372" s="20"/>
      <c r="BS14372" s="10"/>
    </row>
    <row r="14373" spans="26:114" s="4" customFormat="1">
      <c r="Z14373" s="20"/>
      <c r="AK14373" s="20"/>
      <c r="BS14373" s="10"/>
    </row>
    <row r="14374" spans="26:114" s="4" customFormat="1">
      <c r="Z14374" s="20"/>
      <c r="AK14374" s="20"/>
      <c r="AL14374" s="20"/>
      <c r="BS14374" s="10"/>
    </row>
    <row r="14375" spans="26:114" s="4" customFormat="1">
      <c r="Z14375" s="20"/>
      <c r="AK14375" s="20"/>
      <c r="BS14375" s="10"/>
    </row>
    <row r="14376" spans="26:114" s="4" customFormat="1">
      <c r="Z14376" s="20"/>
      <c r="AK14376" s="20"/>
      <c r="BS14376" s="10"/>
      <c r="DJ14376" s="20"/>
    </row>
    <row r="14377" spans="26:114" s="4" customFormat="1">
      <c r="Z14377" s="20"/>
      <c r="AK14377" s="20"/>
      <c r="AL14377" s="20"/>
      <c r="BS14377" s="10"/>
      <c r="DJ14377" s="20"/>
    </row>
    <row r="14378" spans="26:114" s="4" customFormat="1">
      <c r="Z14378" s="20"/>
      <c r="AK14378" s="20"/>
      <c r="AL14378" s="20"/>
      <c r="BS14378" s="10"/>
    </row>
    <row r="14379" spans="26:114" s="4" customFormat="1">
      <c r="Z14379" s="20"/>
      <c r="AK14379" s="20"/>
      <c r="BS14379" s="10"/>
      <c r="DJ14379" s="20"/>
    </row>
    <row r="14380" spans="26:114" s="4" customFormat="1">
      <c r="Z14380" s="20"/>
      <c r="AK14380" s="20"/>
      <c r="BS14380" s="10"/>
      <c r="DJ14380" s="20"/>
    </row>
    <row r="14381" spans="26:114" s="4" customFormat="1">
      <c r="Z14381" s="20"/>
      <c r="AK14381" s="20"/>
      <c r="BS14381" s="10"/>
    </row>
    <row r="14382" spans="26:114" s="4" customFormat="1">
      <c r="Z14382" s="20"/>
      <c r="AK14382" s="20"/>
      <c r="AL14382" s="20"/>
      <c r="BS14382" s="10"/>
      <c r="DJ14382" s="20"/>
    </row>
    <row r="14383" spans="26:114" s="4" customFormat="1">
      <c r="Z14383" s="20"/>
      <c r="AK14383" s="20"/>
      <c r="BS14383" s="10"/>
      <c r="DJ14383" s="20"/>
    </row>
    <row r="14384" spans="26:114" s="4" customFormat="1">
      <c r="Z14384" s="20"/>
      <c r="AK14384" s="20"/>
      <c r="BS14384" s="10"/>
    </row>
    <row r="14385" spans="26:71" s="4" customFormat="1">
      <c r="Z14385" s="20"/>
      <c r="AK14385" s="20"/>
      <c r="AL14385" s="20"/>
      <c r="BS14385" s="10"/>
    </row>
    <row r="14386" spans="26:71" s="4" customFormat="1">
      <c r="Z14386" s="20"/>
      <c r="AK14386" s="20"/>
      <c r="BS14386" s="10"/>
    </row>
    <row r="14387" spans="26:71" s="4" customFormat="1">
      <c r="Z14387" s="20"/>
      <c r="AK14387" s="20"/>
      <c r="BS14387" s="10"/>
    </row>
    <row r="14388" spans="26:71" s="4" customFormat="1">
      <c r="Z14388" s="20"/>
      <c r="AK14388" s="20"/>
      <c r="BS14388" s="10"/>
    </row>
    <row r="14389" spans="26:71" s="4" customFormat="1">
      <c r="Z14389" s="20"/>
      <c r="AK14389" s="20"/>
      <c r="BS14389" s="10"/>
    </row>
    <row r="14390" spans="26:71" s="4" customFormat="1">
      <c r="Z14390" s="20"/>
      <c r="AK14390" s="20"/>
      <c r="BS14390" s="10"/>
    </row>
    <row r="14391" spans="26:71" s="4" customFormat="1">
      <c r="Z14391" s="20"/>
      <c r="AK14391" s="20"/>
      <c r="BS14391" s="10"/>
    </row>
    <row r="14392" spans="26:71" s="4" customFormat="1">
      <c r="Z14392" s="20"/>
      <c r="AK14392" s="20"/>
      <c r="BS14392" s="10"/>
    </row>
    <row r="14393" spans="26:71" s="4" customFormat="1">
      <c r="Z14393" s="20"/>
      <c r="AK14393" s="20"/>
      <c r="BS14393" s="10"/>
    </row>
    <row r="14394" spans="26:71" s="4" customFormat="1">
      <c r="Z14394" s="20"/>
      <c r="AK14394" s="20"/>
      <c r="BS14394" s="10"/>
    </row>
    <row r="14395" spans="26:71" s="4" customFormat="1">
      <c r="Z14395" s="20"/>
      <c r="AK14395" s="20"/>
      <c r="BS14395" s="10"/>
    </row>
    <row r="14396" spans="26:71" s="4" customFormat="1">
      <c r="Z14396" s="20"/>
      <c r="AK14396" s="20"/>
      <c r="AL14396" s="20"/>
      <c r="BS14396" s="10"/>
    </row>
    <row r="14397" spans="26:71" s="4" customFormat="1">
      <c r="Z14397" s="20"/>
      <c r="AK14397" s="20"/>
      <c r="BS14397" s="10"/>
    </row>
    <row r="14398" spans="26:71" s="4" customFormat="1">
      <c r="Z14398" s="20"/>
      <c r="AK14398" s="20"/>
      <c r="AL14398" s="20"/>
      <c r="BS14398" s="10"/>
    </row>
    <row r="14399" spans="26:71" s="4" customFormat="1">
      <c r="Z14399" s="20"/>
      <c r="AK14399" s="20"/>
      <c r="BS14399" s="10"/>
    </row>
    <row r="14400" spans="26:71" s="4" customFormat="1">
      <c r="Z14400" s="20"/>
      <c r="AK14400" s="20"/>
      <c r="BS14400" s="10"/>
    </row>
    <row r="14401" spans="26:71" s="4" customFormat="1">
      <c r="Z14401" s="20"/>
      <c r="AK14401" s="20"/>
      <c r="BS14401" s="10"/>
    </row>
    <row r="14402" spans="26:71" s="4" customFormat="1">
      <c r="Z14402" s="20"/>
      <c r="AK14402" s="20"/>
      <c r="AL14402" s="20"/>
      <c r="BS14402" s="10"/>
    </row>
    <row r="14403" spans="26:71" s="4" customFormat="1">
      <c r="Z14403" s="20"/>
      <c r="AK14403" s="20"/>
      <c r="BS14403" s="10"/>
    </row>
    <row r="14404" spans="26:71" s="4" customFormat="1">
      <c r="Z14404" s="20"/>
      <c r="AK14404" s="20"/>
      <c r="BS14404" s="10"/>
    </row>
    <row r="14405" spans="26:71" s="4" customFormat="1">
      <c r="Z14405" s="20"/>
      <c r="AK14405" s="20"/>
      <c r="AL14405" s="20"/>
      <c r="BS14405" s="10"/>
    </row>
    <row r="14406" spans="26:71" s="4" customFormat="1">
      <c r="Z14406" s="20"/>
      <c r="AK14406" s="20"/>
      <c r="BS14406" s="10"/>
    </row>
    <row r="14407" spans="26:71" s="4" customFormat="1">
      <c r="Z14407" s="20"/>
      <c r="AK14407" s="20"/>
      <c r="BS14407" s="10"/>
    </row>
    <row r="14408" spans="26:71" s="4" customFormat="1">
      <c r="Z14408" s="20"/>
      <c r="AK14408" s="20"/>
      <c r="AL14408" s="20"/>
      <c r="BS14408" s="10"/>
    </row>
    <row r="14409" spans="26:71" s="4" customFormat="1">
      <c r="Z14409" s="20"/>
      <c r="AK14409" s="20"/>
      <c r="BS14409" s="10"/>
    </row>
    <row r="14410" spans="26:71" s="4" customFormat="1">
      <c r="Z14410" s="20"/>
      <c r="AK14410" s="20"/>
      <c r="BS14410" s="10"/>
    </row>
    <row r="14411" spans="26:71" s="4" customFormat="1">
      <c r="Z14411" s="20"/>
      <c r="AK14411" s="20"/>
      <c r="BS14411" s="10"/>
    </row>
    <row r="14412" spans="26:71" s="4" customFormat="1">
      <c r="Z14412" s="20"/>
      <c r="AK14412" s="20"/>
      <c r="BS14412" s="10"/>
    </row>
    <row r="14413" spans="26:71" s="4" customFormat="1">
      <c r="Z14413" s="20"/>
      <c r="AK14413" s="20"/>
      <c r="AL14413" s="20"/>
      <c r="BS14413" s="10"/>
    </row>
    <row r="14414" spans="26:71" s="4" customFormat="1">
      <c r="Z14414" s="20"/>
      <c r="AK14414" s="20"/>
      <c r="AL14414" s="20"/>
      <c r="BS14414" s="10"/>
    </row>
    <row r="14415" spans="26:71" s="4" customFormat="1">
      <c r="Z14415" s="20"/>
      <c r="AK14415" s="20"/>
      <c r="AL14415" s="20"/>
      <c r="BS14415" s="10"/>
    </row>
    <row r="14416" spans="26:71" s="4" customFormat="1">
      <c r="Z14416" s="20"/>
      <c r="AK14416" s="20"/>
      <c r="AL14416" s="20"/>
      <c r="BS14416" s="10"/>
    </row>
    <row r="14417" spans="26:71" s="4" customFormat="1">
      <c r="Z14417" s="20"/>
      <c r="AK14417" s="20"/>
      <c r="AL14417" s="20"/>
      <c r="BS14417" s="10"/>
    </row>
    <row r="14418" spans="26:71" s="4" customFormat="1">
      <c r="Z14418" s="20"/>
      <c r="AK14418" s="20"/>
      <c r="AL14418" s="20"/>
      <c r="BS14418" s="10"/>
    </row>
    <row r="14419" spans="26:71" s="4" customFormat="1">
      <c r="Z14419" s="20"/>
      <c r="AK14419" s="20"/>
      <c r="AL14419" s="20"/>
      <c r="BS14419" s="10"/>
    </row>
    <row r="14420" spans="26:71" s="4" customFormat="1">
      <c r="Z14420" s="20"/>
      <c r="AK14420" s="20"/>
      <c r="AL14420" s="20"/>
      <c r="BS14420" s="10"/>
    </row>
    <row r="14421" spans="26:71" s="4" customFormat="1">
      <c r="Z14421" s="20"/>
      <c r="AK14421" s="20"/>
      <c r="AL14421" s="20"/>
      <c r="BS14421" s="10"/>
    </row>
    <row r="14422" spans="26:71" s="4" customFormat="1">
      <c r="Z14422" s="20"/>
      <c r="AK14422" s="20"/>
      <c r="AL14422" s="20"/>
      <c r="BS14422" s="10"/>
    </row>
    <row r="14423" spans="26:71" s="4" customFormat="1">
      <c r="Z14423" s="20"/>
      <c r="AK14423" s="20"/>
      <c r="AL14423" s="20"/>
      <c r="BS14423" s="10"/>
    </row>
    <row r="14424" spans="26:71" s="4" customFormat="1">
      <c r="Z14424" s="20"/>
      <c r="AK14424" s="20"/>
      <c r="AL14424" s="20"/>
      <c r="BS14424" s="10"/>
    </row>
    <row r="14425" spans="26:71" s="4" customFormat="1">
      <c r="Z14425" s="20"/>
      <c r="AK14425" s="20"/>
      <c r="AL14425" s="20"/>
      <c r="BS14425" s="10"/>
    </row>
    <row r="14426" spans="26:71" s="4" customFormat="1">
      <c r="Z14426" s="20"/>
      <c r="AK14426" s="20"/>
      <c r="AL14426" s="20"/>
      <c r="BS14426" s="10"/>
    </row>
    <row r="14427" spans="26:71" s="4" customFormat="1">
      <c r="Z14427" s="20"/>
      <c r="AK14427" s="20"/>
      <c r="AL14427" s="20"/>
      <c r="BS14427" s="10"/>
    </row>
    <row r="14428" spans="26:71" s="4" customFormat="1">
      <c r="Z14428" s="20"/>
      <c r="AK14428" s="20"/>
      <c r="BS14428" s="10"/>
    </row>
    <row r="14429" spans="26:71" s="4" customFormat="1">
      <c r="Z14429" s="20"/>
      <c r="AK14429" s="20"/>
      <c r="BS14429" s="10"/>
    </row>
    <row r="14430" spans="26:71" s="4" customFormat="1">
      <c r="Z14430" s="20"/>
      <c r="AK14430" s="20"/>
      <c r="AL14430" s="20"/>
      <c r="BS14430" s="10"/>
    </row>
    <row r="14431" spans="26:71" s="4" customFormat="1">
      <c r="Z14431" s="20"/>
      <c r="AK14431" s="20"/>
      <c r="AL14431" s="20"/>
      <c r="BS14431" s="10"/>
    </row>
    <row r="14432" spans="26:71" s="4" customFormat="1">
      <c r="Z14432" s="20"/>
      <c r="AK14432" s="20"/>
      <c r="AL14432" s="20"/>
      <c r="BS14432" s="10"/>
    </row>
    <row r="14433" spans="26:71" s="4" customFormat="1">
      <c r="Z14433" s="20"/>
      <c r="AK14433" s="20"/>
      <c r="AL14433" s="20"/>
      <c r="BS14433" s="10"/>
    </row>
    <row r="14434" spans="26:71" s="4" customFormat="1">
      <c r="Z14434" s="20"/>
      <c r="AK14434" s="20"/>
      <c r="AL14434" s="20"/>
      <c r="BS14434" s="10"/>
    </row>
    <row r="14435" spans="26:71" s="4" customFormat="1">
      <c r="Z14435" s="20"/>
      <c r="AK14435" s="20"/>
      <c r="BS14435" s="10"/>
    </row>
    <row r="14436" spans="26:71" s="4" customFormat="1">
      <c r="Z14436" s="20"/>
      <c r="AK14436" s="20"/>
      <c r="AL14436" s="20"/>
      <c r="BS14436" s="10"/>
    </row>
    <row r="14437" spans="26:71" s="4" customFormat="1">
      <c r="Z14437" s="20"/>
      <c r="AK14437" s="20"/>
      <c r="AL14437" s="20"/>
      <c r="BS14437" s="10"/>
    </row>
    <row r="14438" spans="26:71" s="4" customFormat="1">
      <c r="Z14438" s="20"/>
      <c r="AK14438" s="20"/>
      <c r="AL14438" s="20"/>
      <c r="BS14438" s="10"/>
    </row>
    <row r="14439" spans="26:71" s="4" customFormat="1">
      <c r="Z14439" s="20"/>
      <c r="AK14439" s="20"/>
      <c r="AL14439" s="20"/>
      <c r="BS14439" s="10"/>
    </row>
    <row r="14440" spans="26:71" s="4" customFormat="1">
      <c r="Z14440" s="20"/>
      <c r="AK14440" s="20"/>
      <c r="BS14440" s="10"/>
    </row>
    <row r="14441" spans="26:71" s="4" customFormat="1">
      <c r="Z14441" s="20"/>
      <c r="AK14441" s="20"/>
      <c r="AL14441" s="20"/>
      <c r="BS14441" s="10"/>
    </row>
    <row r="14442" spans="26:71" s="4" customFormat="1">
      <c r="Z14442" s="20"/>
      <c r="AK14442" s="20"/>
      <c r="BS14442" s="10"/>
    </row>
    <row r="14443" spans="26:71" s="4" customFormat="1">
      <c r="Z14443" s="20"/>
      <c r="AK14443" s="20"/>
      <c r="BS14443" s="10"/>
    </row>
    <row r="14444" spans="26:71" s="4" customFormat="1">
      <c r="Z14444" s="20"/>
      <c r="AK14444" s="20"/>
      <c r="BS14444" s="10"/>
    </row>
    <row r="14445" spans="26:71" s="4" customFormat="1">
      <c r="Z14445" s="20"/>
      <c r="AK14445" s="20"/>
      <c r="AL14445" s="20"/>
      <c r="BS14445" s="10"/>
    </row>
    <row r="14446" spans="26:71" s="4" customFormat="1">
      <c r="Z14446" s="20"/>
      <c r="AK14446" s="20"/>
      <c r="AL14446" s="20"/>
      <c r="BS14446" s="10"/>
    </row>
    <row r="14447" spans="26:71" s="4" customFormat="1">
      <c r="Z14447" s="20"/>
      <c r="AK14447" s="20"/>
      <c r="AL14447" s="20"/>
      <c r="BS14447" s="10"/>
    </row>
    <row r="14448" spans="26:71" s="4" customFormat="1">
      <c r="Z14448" s="20"/>
      <c r="AK14448" s="20"/>
      <c r="BS14448" s="10"/>
    </row>
    <row r="14449" spans="26:71" s="4" customFormat="1">
      <c r="Z14449" s="20"/>
      <c r="AK14449" s="20"/>
      <c r="BS14449" s="10"/>
    </row>
    <row r="14450" spans="26:71" s="4" customFormat="1">
      <c r="Z14450" s="20"/>
      <c r="AK14450" s="20"/>
      <c r="BS14450" s="10"/>
    </row>
    <row r="14451" spans="26:71" s="4" customFormat="1">
      <c r="Z14451" s="20"/>
      <c r="AK14451" s="20"/>
      <c r="BS14451" s="10"/>
    </row>
    <row r="14452" spans="26:71" s="4" customFormat="1">
      <c r="Z14452" s="20"/>
      <c r="AK14452" s="20"/>
      <c r="AL14452" s="20"/>
      <c r="BS14452" s="10"/>
    </row>
    <row r="14453" spans="26:71" s="4" customFormat="1">
      <c r="Z14453" s="20"/>
      <c r="AK14453" s="20"/>
      <c r="AL14453" s="20"/>
      <c r="BS14453" s="10"/>
    </row>
    <row r="14454" spans="26:71" s="4" customFormat="1">
      <c r="Z14454" s="20"/>
      <c r="AK14454" s="20"/>
      <c r="BS14454" s="10"/>
    </row>
    <row r="14455" spans="26:71" s="4" customFormat="1">
      <c r="Z14455" s="20"/>
      <c r="AK14455" s="20"/>
      <c r="AL14455" s="20"/>
      <c r="BS14455" s="10"/>
    </row>
    <row r="14456" spans="26:71" s="4" customFormat="1">
      <c r="Z14456" s="20"/>
      <c r="AK14456" s="20"/>
      <c r="AL14456" s="20"/>
      <c r="BS14456" s="10"/>
    </row>
    <row r="14457" spans="26:71" s="4" customFormat="1">
      <c r="Z14457" s="20"/>
      <c r="AK14457" s="20"/>
      <c r="AL14457" s="20"/>
      <c r="BS14457" s="10"/>
    </row>
    <row r="14458" spans="26:71" s="4" customFormat="1">
      <c r="Z14458" s="20"/>
      <c r="AK14458" s="20"/>
      <c r="AL14458" s="20"/>
      <c r="BS14458" s="10"/>
    </row>
    <row r="14459" spans="26:71" s="4" customFormat="1">
      <c r="Z14459" s="20"/>
      <c r="AK14459" s="20"/>
      <c r="AL14459" s="20"/>
      <c r="BS14459" s="10"/>
    </row>
    <row r="14460" spans="26:71" s="4" customFormat="1">
      <c r="Z14460" s="20"/>
      <c r="AK14460" s="20"/>
      <c r="AL14460" s="20"/>
      <c r="BS14460" s="10"/>
    </row>
    <row r="14461" spans="26:71" s="4" customFormat="1">
      <c r="Z14461" s="20"/>
      <c r="AK14461" s="20"/>
      <c r="AL14461" s="20"/>
      <c r="BS14461" s="10"/>
    </row>
    <row r="14462" spans="26:71" s="4" customFormat="1">
      <c r="Z14462" s="20"/>
      <c r="AK14462" s="20"/>
      <c r="AL14462" s="20"/>
      <c r="BS14462" s="10"/>
    </row>
    <row r="14463" spans="26:71" s="4" customFormat="1">
      <c r="Z14463" s="20"/>
      <c r="AK14463" s="20"/>
      <c r="BS14463" s="10"/>
    </row>
    <row r="14464" spans="26:71" s="4" customFormat="1">
      <c r="Z14464" s="20"/>
      <c r="AK14464" s="20"/>
      <c r="BS14464" s="10"/>
    </row>
    <row r="14465" spans="26:71" s="4" customFormat="1">
      <c r="Z14465" s="20"/>
      <c r="AK14465" s="20"/>
      <c r="BS14465" s="10"/>
    </row>
    <row r="14466" spans="26:71" s="4" customFormat="1">
      <c r="Z14466" s="20"/>
      <c r="AK14466" s="20"/>
      <c r="AL14466" s="20"/>
      <c r="BS14466" s="10"/>
    </row>
    <row r="14467" spans="26:71" s="4" customFormat="1">
      <c r="Z14467" s="20"/>
      <c r="AK14467" s="20"/>
      <c r="AL14467" s="20"/>
      <c r="BS14467" s="10"/>
    </row>
    <row r="14468" spans="26:71" s="4" customFormat="1">
      <c r="Z14468" s="20"/>
      <c r="AK14468" s="20"/>
      <c r="AL14468" s="20"/>
      <c r="BS14468" s="10"/>
    </row>
    <row r="14469" spans="26:71" s="4" customFormat="1">
      <c r="Z14469" s="20"/>
      <c r="AK14469" s="20"/>
      <c r="BS14469" s="10"/>
    </row>
    <row r="14470" spans="26:71" s="4" customFormat="1">
      <c r="Z14470" s="20"/>
      <c r="AK14470" s="20"/>
      <c r="AL14470" s="20"/>
      <c r="BS14470" s="10"/>
    </row>
    <row r="14471" spans="26:71" s="4" customFormat="1">
      <c r="Z14471" s="20"/>
      <c r="AK14471" s="20"/>
      <c r="AL14471" s="20"/>
      <c r="BS14471" s="10"/>
    </row>
    <row r="14472" spans="26:71" s="4" customFormat="1">
      <c r="Z14472" s="20"/>
      <c r="AK14472" s="20"/>
      <c r="AL14472" s="20"/>
      <c r="BS14472" s="10"/>
    </row>
    <row r="14473" spans="26:71" s="4" customFormat="1">
      <c r="Z14473" s="20"/>
      <c r="AK14473" s="20"/>
      <c r="BS14473" s="10"/>
    </row>
    <row r="14474" spans="26:71" s="4" customFormat="1">
      <c r="Z14474" s="20"/>
      <c r="AK14474" s="20"/>
      <c r="AL14474" s="20"/>
      <c r="BS14474" s="10"/>
    </row>
    <row r="14475" spans="26:71" s="4" customFormat="1">
      <c r="Z14475" s="20"/>
      <c r="AK14475" s="20"/>
      <c r="BS14475" s="10"/>
    </row>
    <row r="14476" spans="26:71" s="4" customFormat="1">
      <c r="Z14476" s="20"/>
      <c r="AK14476" s="20"/>
      <c r="AL14476" s="20"/>
      <c r="BS14476" s="10"/>
    </row>
    <row r="14477" spans="26:71" s="4" customFormat="1">
      <c r="Z14477" s="20"/>
      <c r="AK14477" s="20"/>
      <c r="BS14477" s="10"/>
    </row>
    <row r="14478" spans="26:71" s="4" customFormat="1">
      <c r="Z14478" s="20"/>
      <c r="AK14478" s="20"/>
      <c r="BS14478" s="10"/>
    </row>
    <row r="14479" spans="26:71" s="4" customFormat="1">
      <c r="Z14479" s="20"/>
      <c r="AK14479" s="20"/>
      <c r="AL14479" s="20"/>
      <c r="BS14479" s="10"/>
    </row>
    <row r="14480" spans="26:71" s="4" customFormat="1">
      <c r="Z14480" s="20"/>
      <c r="AK14480" s="20"/>
      <c r="AL14480" s="20"/>
      <c r="BS14480" s="10"/>
    </row>
    <row r="14481" spans="26:71" s="4" customFormat="1">
      <c r="Z14481" s="20"/>
      <c r="AK14481" s="20"/>
      <c r="AL14481" s="20"/>
      <c r="BS14481" s="10"/>
    </row>
    <row r="14482" spans="26:71" s="4" customFormat="1">
      <c r="Z14482" s="20"/>
      <c r="AK14482" s="20"/>
      <c r="BS14482" s="10"/>
    </row>
    <row r="14483" spans="26:71" s="4" customFormat="1">
      <c r="Z14483" s="20"/>
      <c r="AK14483" s="20"/>
      <c r="AL14483" s="20"/>
      <c r="BS14483" s="10"/>
    </row>
    <row r="14484" spans="26:71" s="4" customFormat="1">
      <c r="Z14484" s="20"/>
      <c r="AK14484" s="20"/>
      <c r="AL14484" s="20"/>
      <c r="BS14484" s="10"/>
    </row>
    <row r="14485" spans="26:71" s="4" customFormat="1">
      <c r="Z14485" s="20"/>
      <c r="AK14485" s="20"/>
      <c r="AL14485" s="20"/>
      <c r="BS14485" s="10"/>
    </row>
    <row r="14486" spans="26:71" s="4" customFormat="1">
      <c r="Z14486" s="20"/>
      <c r="AK14486" s="20"/>
      <c r="BS14486" s="10"/>
    </row>
    <row r="14487" spans="26:71" s="4" customFormat="1">
      <c r="Z14487" s="20"/>
      <c r="AK14487" s="20"/>
      <c r="BS14487" s="10"/>
    </row>
    <row r="14488" spans="26:71" s="4" customFormat="1">
      <c r="Z14488" s="20"/>
      <c r="AK14488" s="20"/>
      <c r="AL14488" s="20"/>
      <c r="BS14488" s="10"/>
    </row>
    <row r="14489" spans="26:71" s="4" customFormat="1">
      <c r="Z14489" s="20"/>
      <c r="AK14489" s="20"/>
      <c r="AL14489" s="20"/>
      <c r="BS14489" s="10"/>
    </row>
    <row r="14490" spans="26:71" s="4" customFormat="1">
      <c r="Z14490" s="20"/>
      <c r="AK14490" s="20"/>
      <c r="BS14490" s="10"/>
    </row>
    <row r="14491" spans="26:71" s="4" customFormat="1">
      <c r="Z14491" s="20"/>
      <c r="AK14491" s="20"/>
      <c r="AL14491" s="20"/>
      <c r="BS14491" s="10"/>
    </row>
    <row r="14492" spans="26:71" s="4" customFormat="1">
      <c r="Z14492" s="20"/>
      <c r="AK14492" s="20"/>
      <c r="AL14492" s="20"/>
      <c r="BS14492" s="10"/>
    </row>
    <row r="14493" spans="26:71" s="4" customFormat="1">
      <c r="Z14493" s="20"/>
      <c r="AK14493" s="20"/>
      <c r="BS14493" s="10"/>
    </row>
    <row r="14494" spans="26:71" s="4" customFormat="1">
      <c r="Z14494" s="20"/>
      <c r="AK14494" s="20"/>
      <c r="BS14494" s="10"/>
    </row>
    <row r="14495" spans="26:71" s="4" customFormat="1">
      <c r="Z14495" s="20"/>
      <c r="AK14495" s="20"/>
      <c r="BS14495" s="10"/>
    </row>
    <row r="14496" spans="26:71" s="4" customFormat="1">
      <c r="Z14496" s="20"/>
      <c r="AK14496" s="20"/>
      <c r="BS14496" s="10"/>
    </row>
    <row r="14497" spans="26:71" s="4" customFormat="1">
      <c r="Z14497" s="20"/>
      <c r="AK14497" s="20"/>
      <c r="BS14497" s="10"/>
    </row>
    <row r="14498" spans="26:71" s="4" customFormat="1">
      <c r="Z14498" s="20"/>
      <c r="AK14498" s="20"/>
      <c r="BS14498" s="10"/>
    </row>
    <row r="14499" spans="26:71" s="4" customFormat="1">
      <c r="Z14499" s="20"/>
      <c r="AK14499" s="20"/>
      <c r="AL14499" s="20"/>
      <c r="BS14499" s="10"/>
    </row>
    <row r="14500" spans="26:71" s="4" customFormat="1">
      <c r="Z14500" s="20"/>
      <c r="AK14500" s="20"/>
      <c r="AL14500" s="20"/>
      <c r="BS14500" s="10"/>
    </row>
    <row r="14501" spans="26:71" s="4" customFormat="1">
      <c r="Z14501" s="20"/>
      <c r="AK14501" s="20"/>
      <c r="AL14501" s="20"/>
      <c r="BS14501" s="10"/>
    </row>
    <row r="14502" spans="26:71" s="4" customFormat="1">
      <c r="Z14502" s="20"/>
      <c r="AK14502" s="20"/>
      <c r="AL14502" s="20"/>
      <c r="BS14502" s="10"/>
    </row>
    <row r="14503" spans="26:71" s="4" customFormat="1">
      <c r="Z14503" s="20"/>
      <c r="AK14503" s="20"/>
      <c r="AL14503" s="20"/>
      <c r="BS14503" s="10"/>
    </row>
    <row r="14504" spans="26:71" s="4" customFormat="1">
      <c r="Z14504" s="20"/>
      <c r="AK14504" s="20"/>
      <c r="AL14504" s="20"/>
      <c r="BS14504" s="10"/>
    </row>
    <row r="14505" spans="26:71" s="4" customFormat="1">
      <c r="Z14505" s="20"/>
      <c r="AK14505" s="20"/>
      <c r="AL14505" s="20"/>
      <c r="BS14505" s="10"/>
    </row>
    <row r="14506" spans="26:71" s="4" customFormat="1">
      <c r="Z14506" s="20"/>
      <c r="AK14506" s="20"/>
      <c r="AL14506" s="20"/>
      <c r="BS14506" s="10"/>
    </row>
    <row r="14507" spans="26:71" s="4" customFormat="1">
      <c r="Z14507" s="20"/>
      <c r="AK14507" s="20"/>
      <c r="AL14507" s="20"/>
      <c r="BS14507" s="10"/>
    </row>
    <row r="14508" spans="26:71" s="4" customFormat="1">
      <c r="Z14508" s="20"/>
      <c r="AK14508" s="20"/>
      <c r="AL14508" s="20"/>
      <c r="BS14508" s="10"/>
    </row>
    <row r="14509" spans="26:71" s="4" customFormat="1">
      <c r="Z14509" s="20"/>
      <c r="AK14509" s="20"/>
      <c r="AL14509" s="20"/>
      <c r="BS14509" s="10"/>
    </row>
    <row r="14510" spans="26:71" s="4" customFormat="1">
      <c r="Z14510" s="20"/>
      <c r="AK14510" s="20"/>
      <c r="AL14510" s="20"/>
      <c r="BS14510" s="10"/>
    </row>
    <row r="14511" spans="26:71" s="4" customFormat="1">
      <c r="Z14511" s="20"/>
      <c r="AK14511" s="20"/>
      <c r="AL14511" s="20"/>
      <c r="BS14511" s="10"/>
    </row>
    <row r="14512" spans="26:71" s="4" customFormat="1">
      <c r="Z14512" s="20"/>
      <c r="AK14512" s="20"/>
      <c r="AL14512" s="20"/>
      <c r="BS14512" s="10"/>
    </row>
    <row r="14513" spans="26:71" s="4" customFormat="1">
      <c r="Z14513" s="20"/>
      <c r="AK14513" s="20"/>
      <c r="AL14513" s="20"/>
      <c r="BS14513" s="10"/>
    </row>
    <row r="14514" spans="26:71" s="4" customFormat="1">
      <c r="Z14514" s="20"/>
      <c r="AK14514" s="20"/>
      <c r="AL14514" s="20"/>
      <c r="BS14514" s="10"/>
    </row>
    <row r="14515" spans="26:71" s="4" customFormat="1">
      <c r="Z14515" s="20"/>
      <c r="AK14515" s="20"/>
      <c r="AL14515" s="20"/>
      <c r="BS14515" s="10"/>
    </row>
    <row r="14516" spans="26:71" s="4" customFormat="1">
      <c r="Z14516" s="20"/>
      <c r="AK14516" s="20"/>
      <c r="AL14516" s="20"/>
      <c r="BS14516" s="10"/>
    </row>
    <row r="14517" spans="26:71" s="4" customFormat="1">
      <c r="Z14517" s="20"/>
      <c r="AK14517" s="20"/>
      <c r="AL14517" s="20"/>
      <c r="BS14517" s="10"/>
    </row>
    <row r="14518" spans="26:71" s="4" customFormat="1">
      <c r="Z14518" s="20"/>
      <c r="AK14518" s="20"/>
      <c r="AL14518" s="20"/>
      <c r="BS14518" s="10"/>
    </row>
    <row r="14519" spans="26:71" s="4" customFormat="1">
      <c r="Z14519" s="20"/>
      <c r="AK14519" s="20"/>
      <c r="AL14519" s="20"/>
      <c r="BS14519" s="10"/>
    </row>
    <row r="14520" spans="26:71" s="4" customFormat="1">
      <c r="Z14520" s="20"/>
      <c r="AK14520" s="20"/>
      <c r="AL14520" s="20"/>
      <c r="BS14520" s="10"/>
    </row>
    <row r="14521" spans="26:71" s="4" customFormat="1">
      <c r="Z14521" s="20"/>
      <c r="AK14521" s="20"/>
      <c r="AL14521" s="20"/>
      <c r="BS14521" s="10"/>
    </row>
    <row r="14522" spans="26:71" s="4" customFormat="1">
      <c r="Z14522" s="20"/>
      <c r="AK14522" s="20"/>
      <c r="AL14522" s="20"/>
      <c r="BS14522" s="10"/>
    </row>
    <row r="14523" spans="26:71" s="4" customFormat="1">
      <c r="Z14523" s="20"/>
      <c r="AK14523" s="20"/>
      <c r="AL14523" s="20"/>
      <c r="BS14523" s="10"/>
    </row>
    <row r="14524" spans="26:71" s="4" customFormat="1">
      <c r="Z14524" s="20"/>
      <c r="AK14524" s="20"/>
      <c r="AL14524" s="20"/>
      <c r="BS14524" s="10"/>
    </row>
    <row r="14525" spans="26:71" s="4" customFormat="1">
      <c r="Z14525" s="20"/>
      <c r="AK14525" s="20"/>
      <c r="AL14525" s="20"/>
      <c r="BS14525" s="10"/>
    </row>
    <row r="14526" spans="26:71" s="4" customFormat="1">
      <c r="Z14526" s="20"/>
      <c r="AK14526" s="20"/>
      <c r="AL14526" s="20"/>
      <c r="BS14526" s="10"/>
    </row>
    <row r="14527" spans="26:71" s="4" customFormat="1">
      <c r="Z14527" s="20"/>
      <c r="AK14527" s="20"/>
      <c r="AL14527" s="20"/>
      <c r="BS14527" s="10"/>
    </row>
    <row r="14528" spans="26:71" s="4" customFormat="1">
      <c r="Z14528" s="20"/>
      <c r="AK14528" s="20"/>
      <c r="AL14528" s="20"/>
      <c r="BS14528" s="10"/>
    </row>
    <row r="14529" spans="26:114" s="4" customFormat="1">
      <c r="Z14529" s="20"/>
      <c r="AK14529" s="20"/>
      <c r="AL14529" s="20"/>
      <c r="BS14529" s="10"/>
    </row>
    <row r="14530" spans="26:114" s="4" customFormat="1">
      <c r="Z14530" s="20"/>
      <c r="AK14530" s="20"/>
      <c r="AL14530" s="20"/>
      <c r="BS14530" s="10"/>
      <c r="DJ14530" s="20"/>
    </row>
    <row r="14531" spans="26:114" s="4" customFormat="1">
      <c r="Z14531" s="20"/>
      <c r="AK14531" s="20"/>
      <c r="AL14531" s="20"/>
      <c r="BS14531" s="10"/>
      <c r="DJ14531" s="20"/>
    </row>
    <row r="14532" spans="26:114" s="4" customFormat="1">
      <c r="Z14532" s="20"/>
      <c r="AK14532" s="20"/>
      <c r="AL14532" s="20"/>
      <c r="BS14532" s="10"/>
      <c r="DJ14532" s="20"/>
    </row>
    <row r="14533" spans="26:114" s="4" customFormat="1">
      <c r="Z14533" s="20"/>
      <c r="AK14533" s="20"/>
      <c r="AL14533" s="20"/>
      <c r="BS14533" s="10"/>
    </row>
    <row r="14534" spans="26:114" s="4" customFormat="1">
      <c r="Z14534" s="20"/>
      <c r="AK14534" s="20"/>
      <c r="AL14534" s="20"/>
      <c r="BS14534" s="10"/>
    </row>
    <row r="14535" spans="26:114" s="4" customFormat="1">
      <c r="Z14535" s="20"/>
      <c r="AK14535" s="20"/>
      <c r="AL14535" s="20"/>
      <c r="BS14535" s="10"/>
    </row>
    <row r="14536" spans="26:114" s="4" customFormat="1">
      <c r="Z14536" s="20"/>
      <c r="AK14536" s="20"/>
      <c r="AL14536" s="20"/>
      <c r="BS14536" s="10"/>
      <c r="DJ14536" s="20"/>
    </row>
    <row r="14537" spans="26:114" s="4" customFormat="1">
      <c r="Z14537" s="20"/>
      <c r="AK14537" s="20"/>
      <c r="AL14537" s="20"/>
      <c r="BS14537" s="10"/>
      <c r="DJ14537" s="20"/>
    </row>
    <row r="14538" spans="26:114" s="4" customFormat="1">
      <c r="Z14538" s="20"/>
      <c r="AK14538" s="20"/>
      <c r="AL14538" s="20"/>
      <c r="BS14538" s="10"/>
      <c r="DJ14538" s="20"/>
    </row>
    <row r="14539" spans="26:114" s="4" customFormat="1">
      <c r="Z14539" s="20"/>
      <c r="AK14539" s="20"/>
      <c r="AL14539" s="20"/>
      <c r="BS14539" s="10"/>
    </row>
    <row r="14540" spans="26:114" s="4" customFormat="1">
      <c r="Z14540" s="20"/>
      <c r="AK14540" s="20"/>
      <c r="AL14540" s="20"/>
      <c r="BS14540" s="10"/>
    </row>
    <row r="14541" spans="26:114" s="4" customFormat="1">
      <c r="Z14541" s="20"/>
      <c r="AK14541" s="20"/>
      <c r="AL14541" s="20"/>
      <c r="BS14541" s="10"/>
      <c r="DJ14541" s="20"/>
    </row>
    <row r="14542" spans="26:114" s="4" customFormat="1">
      <c r="Z14542" s="20"/>
      <c r="AK14542" s="20"/>
      <c r="AL14542" s="20"/>
      <c r="BS14542" s="10"/>
    </row>
    <row r="14543" spans="26:114" s="4" customFormat="1">
      <c r="Z14543" s="20"/>
      <c r="AK14543" s="20"/>
      <c r="AL14543" s="20"/>
      <c r="BS14543" s="10"/>
      <c r="DJ14543" s="20"/>
    </row>
    <row r="14544" spans="26:114" s="4" customFormat="1">
      <c r="Z14544" s="20"/>
      <c r="AK14544" s="20"/>
      <c r="AL14544" s="20"/>
      <c r="BS14544" s="10"/>
      <c r="DJ14544" s="20"/>
    </row>
    <row r="14545" spans="26:114" s="4" customFormat="1">
      <c r="Z14545" s="20"/>
      <c r="AK14545" s="20"/>
      <c r="AL14545" s="20"/>
      <c r="BS14545" s="10"/>
    </row>
    <row r="14546" spans="26:114" s="4" customFormat="1">
      <c r="Z14546" s="20"/>
      <c r="AK14546" s="20"/>
      <c r="AL14546" s="20"/>
      <c r="BS14546" s="10"/>
    </row>
    <row r="14547" spans="26:114" s="4" customFormat="1">
      <c r="Z14547" s="20"/>
      <c r="AK14547" s="20"/>
      <c r="AL14547" s="20"/>
      <c r="BS14547" s="10"/>
      <c r="DJ14547" s="20"/>
    </row>
    <row r="14548" spans="26:114" s="4" customFormat="1">
      <c r="Z14548" s="20"/>
      <c r="AK14548" s="20"/>
      <c r="AL14548" s="20"/>
      <c r="BS14548" s="10"/>
    </row>
    <row r="14549" spans="26:114" s="4" customFormat="1">
      <c r="Z14549" s="20"/>
      <c r="AK14549" s="20"/>
      <c r="AL14549" s="20"/>
      <c r="BS14549" s="10"/>
    </row>
    <row r="14550" spans="26:114" s="4" customFormat="1">
      <c r="Z14550" s="20"/>
      <c r="AK14550" s="20"/>
      <c r="AL14550" s="20"/>
      <c r="BS14550" s="10"/>
    </row>
    <row r="14551" spans="26:114" s="4" customFormat="1">
      <c r="Z14551" s="20"/>
      <c r="AK14551" s="20"/>
      <c r="AL14551" s="20"/>
      <c r="BS14551" s="10"/>
      <c r="DJ14551" s="20"/>
    </row>
    <row r="14552" spans="26:114" s="4" customFormat="1">
      <c r="Z14552" s="20"/>
      <c r="AK14552" s="20"/>
      <c r="AL14552" s="20"/>
      <c r="BS14552" s="10"/>
    </row>
    <row r="14553" spans="26:114" s="4" customFormat="1">
      <c r="Z14553" s="20"/>
      <c r="AK14553" s="20"/>
      <c r="AL14553" s="20"/>
      <c r="BS14553" s="10"/>
    </row>
    <row r="14554" spans="26:114" s="4" customFormat="1">
      <c r="Z14554" s="20"/>
      <c r="AK14554" s="20"/>
      <c r="AL14554" s="20"/>
      <c r="BS14554" s="10"/>
    </row>
    <row r="14555" spans="26:114" s="4" customFormat="1">
      <c r="Z14555" s="20"/>
      <c r="AK14555" s="20"/>
      <c r="AL14555" s="20"/>
      <c r="BS14555" s="10"/>
    </row>
    <row r="14556" spans="26:114" s="4" customFormat="1">
      <c r="Z14556" s="20"/>
      <c r="AK14556" s="20"/>
      <c r="AL14556" s="20"/>
      <c r="BS14556" s="10"/>
    </row>
    <row r="14557" spans="26:114" s="4" customFormat="1">
      <c r="Z14557" s="20"/>
      <c r="AK14557" s="20"/>
      <c r="AL14557" s="20"/>
      <c r="BS14557" s="10"/>
    </row>
    <row r="14558" spans="26:114" s="4" customFormat="1">
      <c r="Z14558" s="20"/>
      <c r="AK14558" s="20"/>
      <c r="AL14558" s="20"/>
      <c r="BS14558" s="10"/>
    </row>
    <row r="14559" spans="26:114" s="4" customFormat="1">
      <c r="Z14559" s="20"/>
      <c r="AK14559" s="20"/>
      <c r="AL14559" s="20"/>
      <c r="BS14559" s="10"/>
    </row>
    <row r="14560" spans="26:114" s="4" customFormat="1">
      <c r="Z14560" s="20"/>
      <c r="AK14560" s="20"/>
      <c r="AL14560" s="20"/>
      <c r="BS14560" s="10"/>
    </row>
    <row r="14561" spans="26:71" s="4" customFormat="1">
      <c r="Z14561" s="20"/>
      <c r="AK14561" s="20"/>
      <c r="AL14561" s="20"/>
      <c r="BS14561" s="10"/>
    </row>
    <row r="14562" spans="26:71" s="4" customFormat="1">
      <c r="Z14562" s="20"/>
      <c r="AK14562" s="20"/>
      <c r="AL14562" s="20"/>
      <c r="BS14562" s="10"/>
    </row>
    <row r="14563" spans="26:71" s="4" customFormat="1">
      <c r="Z14563" s="20"/>
      <c r="AK14563" s="20"/>
      <c r="AL14563" s="20"/>
      <c r="BS14563" s="10"/>
    </row>
    <row r="14564" spans="26:71" s="4" customFormat="1">
      <c r="Z14564" s="20"/>
      <c r="AK14564" s="20"/>
      <c r="AL14564" s="20"/>
      <c r="BS14564" s="10"/>
    </row>
    <row r="14565" spans="26:71" s="4" customFormat="1">
      <c r="Z14565" s="20"/>
      <c r="AK14565" s="20"/>
      <c r="AL14565" s="20"/>
      <c r="BS14565" s="10"/>
    </row>
    <row r="14566" spans="26:71" s="4" customFormat="1">
      <c r="Z14566" s="20"/>
      <c r="AK14566" s="20"/>
      <c r="AL14566" s="20"/>
      <c r="BS14566" s="10"/>
    </row>
    <row r="14567" spans="26:71" s="4" customFormat="1">
      <c r="Z14567" s="20"/>
      <c r="AK14567" s="20"/>
      <c r="AL14567" s="20"/>
      <c r="BS14567" s="10"/>
    </row>
    <row r="14568" spans="26:71" s="4" customFormat="1">
      <c r="Z14568" s="20"/>
      <c r="AK14568" s="20"/>
      <c r="AL14568" s="20"/>
      <c r="BS14568" s="10"/>
    </row>
    <row r="14569" spans="26:71" s="4" customFormat="1">
      <c r="Z14569" s="20"/>
      <c r="AK14569" s="20"/>
      <c r="AL14569" s="20"/>
      <c r="BS14569" s="10"/>
    </row>
    <row r="14570" spans="26:71" s="4" customFormat="1">
      <c r="Z14570" s="20"/>
      <c r="AK14570" s="20"/>
      <c r="AL14570" s="20"/>
      <c r="BS14570" s="10"/>
    </row>
    <row r="14571" spans="26:71" s="4" customFormat="1">
      <c r="Z14571" s="20"/>
      <c r="AK14571" s="20"/>
      <c r="AL14571" s="20"/>
      <c r="BS14571" s="10"/>
    </row>
    <row r="14572" spans="26:71" s="4" customFormat="1">
      <c r="Z14572" s="20"/>
      <c r="AK14572" s="20"/>
      <c r="AL14572" s="20"/>
      <c r="BS14572" s="10"/>
    </row>
    <row r="14573" spans="26:71" s="4" customFormat="1">
      <c r="Z14573" s="20"/>
      <c r="AK14573" s="20"/>
      <c r="AL14573" s="20"/>
      <c r="BS14573" s="10"/>
    </row>
    <row r="14574" spans="26:71" s="4" customFormat="1">
      <c r="Z14574" s="20"/>
      <c r="AK14574" s="20"/>
      <c r="AL14574" s="20"/>
      <c r="BS14574" s="10"/>
    </row>
    <row r="14575" spans="26:71" s="4" customFormat="1">
      <c r="Z14575" s="20"/>
      <c r="AK14575" s="20"/>
      <c r="AL14575" s="20"/>
      <c r="BS14575" s="10"/>
    </row>
    <row r="14576" spans="26:71" s="4" customFormat="1">
      <c r="Z14576" s="20"/>
      <c r="AK14576" s="20"/>
      <c r="AL14576" s="20"/>
      <c r="BS14576" s="10"/>
    </row>
    <row r="14577" spans="26:114" s="4" customFormat="1">
      <c r="Z14577" s="20"/>
      <c r="AK14577" s="20"/>
      <c r="AL14577" s="20"/>
      <c r="BS14577" s="10"/>
    </row>
    <row r="14578" spans="26:114" s="4" customFormat="1">
      <c r="Z14578" s="20"/>
      <c r="AK14578" s="20"/>
      <c r="BS14578" s="10"/>
      <c r="DJ14578" s="20"/>
    </row>
    <row r="14579" spans="26:114" s="4" customFormat="1">
      <c r="Z14579" s="20"/>
      <c r="AK14579" s="20"/>
      <c r="BS14579" s="10"/>
      <c r="DJ14579" s="20"/>
    </row>
    <row r="14580" spans="26:114" s="4" customFormat="1">
      <c r="Z14580" s="20"/>
      <c r="AK14580" s="20"/>
      <c r="BS14580" s="10"/>
      <c r="DJ14580" s="20"/>
    </row>
    <row r="14581" spans="26:114" s="4" customFormat="1">
      <c r="Z14581" s="20"/>
      <c r="AK14581" s="20"/>
      <c r="BS14581" s="10"/>
    </row>
    <row r="14582" spans="26:114" s="4" customFormat="1">
      <c r="Z14582" s="20"/>
      <c r="AK14582" s="20"/>
      <c r="BS14582" s="10"/>
    </row>
    <row r="14583" spans="26:114" s="4" customFormat="1">
      <c r="Z14583" s="20"/>
      <c r="AK14583" s="20"/>
      <c r="BS14583" s="10"/>
    </row>
    <row r="14584" spans="26:114" s="4" customFormat="1">
      <c r="Z14584" s="20"/>
      <c r="AK14584" s="20"/>
      <c r="AL14584" s="20"/>
      <c r="BS14584" s="10"/>
    </row>
    <row r="14585" spans="26:114" s="4" customFormat="1">
      <c r="Z14585" s="20"/>
      <c r="AK14585" s="20"/>
      <c r="BS14585" s="10"/>
    </row>
    <row r="14586" spans="26:114" s="4" customFormat="1">
      <c r="Z14586" s="20"/>
      <c r="AK14586" s="20"/>
      <c r="BS14586" s="10"/>
    </row>
    <row r="14587" spans="26:114" s="4" customFormat="1">
      <c r="Z14587" s="20"/>
      <c r="AK14587" s="20"/>
      <c r="BS14587" s="10"/>
    </row>
    <row r="14588" spans="26:114" s="4" customFormat="1">
      <c r="Z14588" s="20"/>
      <c r="AK14588" s="20"/>
      <c r="BS14588" s="10"/>
    </row>
    <row r="14589" spans="26:114" s="4" customFormat="1">
      <c r="Z14589" s="20"/>
      <c r="AK14589" s="20"/>
      <c r="AL14589" s="20"/>
      <c r="BS14589" s="10"/>
    </row>
    <row r="14590" spans="26:114" s="4" customFormat="1">
      <c r="Z14590" s="20"/>
      <c r="AK14590" s="20"/>
      <c r="BS14590" s="10"/>
    </row>
    <row r="14591" spans="26:114" s="4" customFormat="1">
      <c r="Z14591" s="20"/>
      <c r="AK14591" s="20"/>
      <c r="BS14591" s="10"/>
    </row>
    <row r="14592" spans="26:114" s="4" customFormat="1">
      <c r="Z14592" s="20"/>
      <c r="AK14592" s="20"/>
      <c r="AL14592" s="20"/>
      <c r="BS14592" s="10"/>
    </row>
    <row r="14593" spans="26:71" s="4" customFormat="1">
      <c r="Z14593" s="20"/>
      <c r="AK14593" s="20"/>
      <c r="BS14593" s="10"/>
    </row>
    <row r="14594" spans="26:71" s="4" customFormat="1">
      <c r="Z14594" s="20"/>
      <c r="AK14594" s="20"/>
      <c r="BS14594" s="10"/>
    </row>
    <row r="14595" spans="26:71" s="4" customFormat="1">
      <c r="Z14595" s="20"/>
      <c r="AK14595" s="20"/>
      <c r="AL14595" s="20"/>
      <c r="BS14595" s="10"/>
    </row>
    <row r="14596" spans="26:71" s="4" customFormat="1">
      <c r="Z14596" s="20"/>
      <c r="AK14596" s="20"/>
      <c r="BS14596" s="10"/>
    </row>
    <row r="14597" spans="26:71" s="4" customFormat="1">
      <c r="Z14597" s="20"/>
      <c r="AK14597" s="20"/>
      <c r="BS14597" s="10"/>
    </row>
    <row r="14598" spans="26:71" s="4" customFormat="1">
      <c r="Z14598" s="20"/>
      <c r="AK14598" s="20"/>
      <c r="BS14598" s="10"/>
    </row>
    <row r="14599" spans="26:71" s="4" customFormat="1">
      <c r="Z14599" s="20"/>
      <c r="AK14599" s="20"/>
      <c r="BS14599" s="10"/>
    </row>
    <row r="14600" spans="26:71" s="4" customFormat="1">
      <c r="Z14600" s="20"/>
      <c r="AK14600" s="20"/>
      <c r="AL14600" s="20"/>
      <c r="BS14600" s="10"/>
    </row>
    <row r="14601" spans="26:71" s="4" customFormat="1">
      <c r="Z14601" s="20"/>
      <c r="AK14601" s="20"/>
      <c r="BS14601" s="10"/>
    </row>
    <row r="14602" spans="26:71" s="4" customFormat="1">
      <c r="Z14602" s="20"/>
      <c r="AK14602" s="20"/>
      <c r="BS14602" s="10"/>
    </row>
    <row r="14603" spans="26:71" s="4" customFormat="1">
      <c r="Z14603" s="20"/>
      <c r="AK14603" s="20"/>
      <c r="BS14603" s="10"/>
    </row>
    <row r="14604" spans="26:71" s="4" customFormat="1">
      <c r="Z14604" s="20"/>
      <c r="AK14604" s="20"/>
      <c r="BS14604" s="10"/>
    </row>
    <row r="14605" spans="26:71" s="4" customFormat="1">
      <c r="Z14605" s="20"/>
      <c r="AK14605" s="20"/>
      <c r="BS14605" s="10"/>
    </row>
    <row r="14606" spans="26:71" s="4" customFormat="1">
      <c r="Z14606" s="20"/>
      <c r="AK14606" s="20"/>
      <c r="AL14606" s="20"/>
      <c r="BS14606" s="10"/>
    </row>
    <row r="14607" spans="26:71" s="4" customFormat="1">
      <c r="Z14607" s="20"/>
      <c r="AK14607" s="20"/>
      <c r="BS14607" s="10"/>
    </row>
    <row r="14608" spans="26:71" s="4" customFormat="1">
      <c r="Z14608" s="20"/>
      <c r="AK14608" s="20"/>
      <c r="AL14608" s="20"/>
      <c r="BS14608" s="10"/>
    </row>
    <row r="14609" spans="26:71" s="4" customFormat="1">
      <c r="Z14609" s="20"/>
      <c r="AK14609" s="20"/>
      <c r="AL14609" s="20"/>
      <c r="BS14609" s="10"/>
    </row>
    <row r="14610" spans="26:71" s="4" customFormat="1">
      <c r="Z14610" s="20"/>
      <c r="AK14610" s="20"/>
      <c r="BS14610" s="10"/>
    </row>
    <row r="14611" spans="26:71" s="4" customFormat="1">
      <c r="Z14611" s="20"/>
      <c r="AK14611" s="20"/>
      <c r="BS14611" s="10"/>
    </row>
    <row r="14612" spans="26:71" s="4" customFormat="1">
      <c r="Z14612" s="20"/>
      <c r="AK14612" s="20"/>
      <c r="AL14612" s="20"/>
      <c r="BS14612" s="10"/>
    </row>
    <row r="14613" spans="26:71" s="4" customFormat="1">
      <c r="Z14613" s="20"/>
      <c r="AK14613" s="20"/>
      <c r="AL14613" s="20"/>
      <c r="BS14613" s="10"/>
    </row>
    <row r="14614" spans="26:71" s="4" customFormat="1">
      <c r="Z14614" s="20"/>
      <c r="AK14614" s="20"/>
      <c r="AL14614" s="20"/>
      <c r="BS14614" s="10"/>
    </row>
    <row r="14615" spans="26:71" s="4" customFormat="1">
      <c r="Z14615" s="20"/>
      <c r="AK14615" s="20"/>
      <c r="AL14615" s="20"/>
      <c r="BS14615" s="10"/>
    </row>
    <row r="14616" spans="26:71" s="4" customFormat="1">
      <c r="Z14616" s="20"/>
      <c r="AK14616" s="20"/>
      <c r="AL14616" s="20"/>
      <c r="BS14616" s="10"/>
    </row>
    <row r="14617" spans="26:71" s="4" customFormat="1">
      <c r="Z14617" s="20"/>
      <c r="AK14617" s="20"/>
      <c r="BS14617" s="10"/>
    </row>
    <row r="14618" spans="26:71" s="4" customFormat="1">
      <c r="Z14618" s="20"/>
      <c r="AK14618" s="20"/>
      <c r="BS14618" s="10"/>
    </row>
    <row r="14619" spans="26:71" s="4" customFormat="1">
      <c r="Z14619" s="20"/>
      <c r="AK14619" s="20"/>
      <c r="BS14619" s="10"/>
    </row>
    <row r="14620" spans="26:71" s="4" customFormat="1">
      <c r="Z14620" s="20"/>
      <c r="AK14620" s="20"/>
      <c r="AL14620" s="20"/>
      <c r="BS14620" s="10"/>
    </row>
    <row r="14621" spans="26:71" s="4" customFormat="1">
      <c r="Z14621" s="20"/>
      <c r="AK14621" s="20"/>
      <c r="AL14621" s="20"/>
      <c r="BS14621" s="10"/>
    </row>
    <row r="14622" spans="26:71" s="4" customFormat="1">
      <c r="Z14622" s="20"/>
      <c r="AK14622" s="20"/>
      <c r="BS14622" s="10"/>
    </row>
    <row r="14623" spans="26:71" s="4" customFormat="1">
      <c r="Z14623" s="20"/>
      <c r="AK14623" s="20"/>
      <c r="BS14623" s="10"/>
    </row>
    <row r="14624" spans="26:71" s="4" customFormat="1">
      <c r="Z14624" s="20"/>
      <c r="AK14624" s="20"/>
      <c r="BS14624" s="10"/>
    </row>
    <row r="14625" spans="26:71" s="4" customFormat="1">
      <c r="Z14625" s="20"/>
      <c r="AK14625" s="20"/>
      <c r="AL14625" s="20"/>
      <c r="BS14625" s="10"/>
    </row>
    <row r="14626" spans="26:71" s="4" customFormat="1">
      <c r="Z14626" s="20"/>
      <c r="AK14626" s="20"/>
      <c r="BS14626" s="10"/>
    </row>
    <row r="14627" spans="26:71" s="4" customFormat="1">
      <c r="Z14627" s="20"/>
      <c r="AK14627" s="20"/>
      <c r="BS14627" s="10"/>
    </row>
    <row r="14628" spans="26:71" s="4" customFormat="1">
      <c r="Z14628" s="20"/>
      <c r="AK14628" s="20"/>
      <c r="BS14628" s="10"/>
    </row>
    <row r="14629" spans="26:71" s="4" customFormat="1">
      <c r="Z14629" s="20"/>
      <c r="AK14629" s="20"/>
      <c r="BS14629" s="10"/>
    </row>
    <row r="14630" spans="26:71" s="4" customFormat="1">
      <c r="Z14630" s="20"/>
      <c r="AK14630" s="20"/>
      <c r="AL14630" s="20"/>
      <c r="BS14630" s="10"/>
    </row>
    <row r="14631" spans="26:71" s="4" customFormat="1">
      <c r="Z14631" s="20"/>
      <c r="AK14631" s="20"/>
      <c r="BS14631" s="10"/>
    </row>
    <row r="14632" spans="26:71" s="4" customFormat="1">
      <c r="Z14632" s="20"/>
      <c r="AK14632" s="20"/>
      <c r="BS14632" s="10"/>
    </row>
    <row r="14633" spans="26:71" s="4" customFormat="1">
      <c r="Z14633" s="20"/>
      <c r="AK14633" s="20"/>
      <c r="BS14633" s="10"/>
    </row>
    <row r="14634" spans="26:71" s="4" customFormat="1">
      <c r="Z14634" s="20"/>
      <c r="AK14634" s="20"/>
      <c r="BS14634" s="10"/>
    </row>
    <row r="14635" spans="26:71" s="4" customFormat="1">
      <c r="Z14635" s="20"/>
      <c r="AK14635" s="20"/>
      <c r="BS14635" s="10"/>
    </row>
    <row r="14636" spans="26:71" s="4" customFormat="1">
      <c r="Z14636" s="20"/>
      <c r="AK14636" s="20"/>
      <c r="BS14636" s="10"/>
    </row>
    <row r="14637" spans="26:71" s="4" customFormat="1">
      <c r="Z14637" s="20"/>
      <c r="AK14637" s="20"/>
      <c r="AL14637" s="20"/>
      <c r="BS14637" s="10"/>
    </row>
    <row r="14638" spans="26:71" s="4" customFormat="1">
      <c r="Z14638" s="20"/>
      <c r="AK14638" s="20"/>
      <c r="AL14638" s="20"/>
      <c r="BS14638" s="10"/>
    </row>
    <row r="14639" spans="26:71" s="4" customFormat="1">
      <c r="Z14639" s="20"/>
      <c r="AK14639" s="20"/>
      <c r="AL14639" s="20"/>
      <c r="BS14639" s="10"/>
    </row>
    <row r="14640" spans="26:71" s="4" customFormat="1">
      <c r="Z14640" s="20"/>
      <c r="AK14640" s="20"/>
      <c r="AL14640" s="20"/>
      <c r="BS14640" s="10"/>
    </row>
    <row r="14641" spans="26:114" s="4" customFormat="1">
      <c r="Z14641" s="20"/>
      <c r="AK14641" s="20"/>
      <c r="AL14641" s="20"/>
      <c r="BS14641" s="10"/>
    </row>
    <row r="14642" spans="26:114" s="4" customFormat="1">
      <c r="Z14642" s="20"/>
      <c r="AK14642" s="20"/>
      <c r="AL14642" s="20"/>
      <c r="BS14642" s="10"/>
    </row>
    <row r="14643" spans="26:114" s="4" customFormat="1">
      <c r="Z14643" s="20"/>
      <c r="AK14643" s="20"/>
      <c r="AL14643" s="20"/>
      <c r="BS14643" s="10"/>
    </row>
    <row r="14644" spans="26:114" s="4" customFormat="1">
      <c r="Z14644" s="20"/>
      <c r="AK14644" s="20"/>
      <c r="AL14644" s="20"/>
      <c r="BS14644" s="10"/>
    </row>
    <row r="14645" spans="26:114" s="4" customFormat="1">
      <c r="Z14645" s="20"/>
      <c r="AK14645" s="20"/>
      <c r="AL14645" s="20"/>
      <c r="BS14645" s="10"/>
    </row>
    <row r="14646" spans="26:114" s="4" customFormat="1">
      <c r="Z14646" s="20"/>
      <c r="AK14646" s="20"/>
      <c r="AL14646" s="20"/>
      <c r="BS14646" s="10"/>
    </row>
    <row r="14647" spans="26:114" s="4" customFormat="1">
      <c r="Z14647" s="20"/>
      <c r="AK14647" s="20"/>
      <c r="AL14647" s="20"/>
      <c r="BS14647" s="10"/>
    </row>
    <row r="14648" spans="26:114" s="4" customFormat="1">
      <c r="Z14648" s="20"/>
      <c r="AK14648" s="20"/>
      <c r="AL14648" s="20"/>
      <c r="BS14648" s="10"/>
    </row>
    <row r="14649" spans="26:114" s="4" customFormat="1">
      <c r="Z14649" s="20"/>
      <c r="AK14649" s="20"/>
      <c r="AL14649" s="20"/>
      <c r="BS14649" s="10"/>
    </row>
    <row r="14650" spans="26:114" s="4" customFormat="1">
      <c r="Z14650" s="20"/>
      <c r="AK14650" s="20"/>
      <c r="AL14650" s="20"/>
      <c r="BS14650" s="10"/>
    </row>
    <row r="14651" spans="26:114" s="4" customFormat="1">
      <c r="Z14651" s="20"/>
      <c r="AK14651" s="20"/>
      <c r="AL14651" s="20"/>
      <c r="BS14651" s="10"/>
    </row>
    <row r="14652" spans="26:114" s="4" customFormat="1">
      <c r="Z14652" s="20"/>
      <c r="AK14652" s="20"/>
      <c r="AL14652" s="20"/>
      <c r="BS14652" s="10"/>
    </row>
    <row r="14653" spans="26:114" s="4" customFormat="1">
      <c r="Z14653" s="20"/>
      <c r="AK14653" s="20"/>
      <c r="AL14653" s="20"/>
      <c r="BS14653" s="10"/>
      <c r="DJ14653" s="20"/>
    </row>
    <row r="14654" spans="26:114" s="4" customFormat="1">
      <c r="Z14654" s="20"/>
      <c r="AK14654" s="20"/>
      <c r="BS14654" s="10"/>
    </row>
    <row r="14655" spans="26:114" s="4" customFormat="1">
      <c r="Z14655" s="20"/>
      <c r="AK14655" s="20"/>
      <c r="AL14655" s="20"/>
      <c r="BS14655" s="10"/>
      <c r="DJ14655" s="20"/>
    </row>
    <row r="14656" spans="26:114" s="4" customFormat="1">
      <c r="Z14656" s="20"/>
      <c r="AK14656" s="20"/>
      <c r="AL14656" s="20"/>
      <c r="BS14656" s="10"/>
    </row>
    <row r="14657" spans="26:114" s="4" customFormat="1">
      <c r="Z14657" s="20"/>
      <c r="AK14657" s="20"/>
      <c r="AL14657" s="20"/>
      <c r="BS14657" s="10"/>
    </row>
    <row r="14658" spans="26:114" s="4" customFormat="1">
      <c r="Z14658" s="20"/>
      <c r="AK14658" s="20"/>
      <c r="AL14658" s="20"/>
      <c r="BS14658" s="10"/>
    </row>
    <row r="14659" spans="26:114" s="4" customFormat="1">
      <c r="Z14659" s="20"/>
      <c r="AK14659" s="20"/>
      <c r="AL14659" s="20"/>
      <c r="BS14659" s="10"/>
    </row>
    <row r="14660" spans="26:114" s="4" customFormat="1">
      <c r="Z14660" s="20"/>
      <c r="AK14660" s="20"/>
      <c r="AL14660" s="20"/>
      <c r="BS14660" s="10"/>
    </row>
    <row r="14661" spans="26:114" s="4" customFormat="1">
      <c r="Z14661" s="20"/>
      <c r="AK14661" s="20"/>
      <c r="AL14661" s="20"/>
      <c r="BS14661" s="10"/>
    </row>
    <row r="14662" spans="26:114" s="4" customFormat="1">
      <c r="Z14662" s="20"/>
      <c r="AK14662" s="20"/>
      <c r="AL14662" s="20"/>
      <c r="BS14662" s="10"/>
    </row>
    <row r="14663" spans="26:114" s="4" customFormat="1">
      <c r="Z14663" s="20"/>
      <c r="AK14663" s="20"/>
      <c r="BS14663" s="10"/>
      <c r="DJ14663" s="20"/>
    </row>
    <row r="14664" spans="26:114" s="4" customFormat="1">
      <c r="Z14664" s="20"/>
      <c r="AK14664" s="20"/>
      <c r="AL14664" s="20"/>
      <c r="BS14664" s="10"/>
    </row>
    <row r="14665" spans="26:114" s="4" customFormat="1">
      <c r="Z14665" s="20"/>
      <c r="AK14665" s="20"/>
      <c r="AL14665" s="20"/>
      <c r="BS14665" s="10"/>
    </row>
    <row r="14666" spans="26:114" s="4" customFormat="1">
      <c r="Z14666" s="20"/>
      <c r="AK14666" s="20"/>
      <c r="AL14666" s="20"/>
      <c r="BS14666" s="10"/>
      <c r="DJ14666" s="20"/>
    </row>
    <row r="14667" spans="26:114" s="4" customFormat="1">
      <c r="Z14667" s="20"/>
      <c r="AK14667" s="20"/>
      <c r="AL14667" s="20"/>
      <c r="BS14667" s="10"/>
    </row>
    <row r="14668" spans="26:114" s="4" customFormat="1">
      <c r="Z14668" s="20"/>
      <c r="AK14668" s="20"/>
      <c r="BS14668" s="10"/>
    </row>
    <row r="14669" spans="26:114" s="4" customFormat="1">
      <c r="Z14669" s="20"/>
      <c r="AK14669" s="20"/>
      <c r="BS14669" s="10"/>
    </row>
    <row r="14670" spans="26:114" s="4" customFormat="1">
      <c r="Z14670" s="20"/>
      <c r="AK14670" s="20"/>
      <c r="AL14670" s="20"/>
      <c r="BS14670" s="10"/>
    </row>
    <row r="14671" spans="26:114" s="4" customFormat="1">
      <c r="Z14671" s="20"/>
      <c r="AK14671" s="20"/>
      <c r="AL14671" s="20"/>
      <c r="BS14671" s="10"/>
    </row>
    <row r="14672" spans="26:114" s="4" customFormat="1">
      <c r="Z14672" s="20"/>
      <c r="AK14672" s="20"/>
      <c r="BS14672" s="10"/>
    </row>
    <row r="14673" spans="26:71" s="4" customFormat="1">
      <c r="Z14673" s="20"/>
      <c r="AK14673" s="20"/>
      <c r="BS14673" s="10"/>
    </row>
    <row r="14674" spans="26:71" s="4" customFormat="1">
      <c r="Z14674" s="20"/>
      <c r="AK14674" s="20"/>
      <c r="AL14674" s="20"/>
      <c r="BS14674" s="10"/>
    </row>
    <row r="14675" spans="26:71" s="4" customFormat="1">
      <c r="Z14675" s="20"/>
      <c r="AK14675" s="20"/>
      <c r="AL14675" s="20"/>
      <c r="BS14675" s="10"/>
    </row>
    <row r="14676" spans="26:71" s="4" customFormat="1">
      <c r="Z14676" s="20"/>
      <c r="AK14676" s="20"/>
      <c r="AL14676" s="20"/>
      <c r="BS14676" s="10"/>
    </row>
    <row r="14677" spans="26:71" s="4" customFormat="1">
      <c r="Z14677" s="20"/>
      <c r="AK14677" s="20"/>
      <c r="AL14677" s="20"/>
      <c r="BS14677" s="10"/>
    </row>
    <row r="14678" spans="26:71" s="4" customFormat="1">
      <c r="Z14678" s="20"/>
      <c r="AK14678" s="20"/>
      <c r="BS14678" s="10"/>
    </row>
    <row r="14679" spans="26:71" s="4" customFormat="1">
      <c r="Z14679" s="20"/>
      <c r="AK14679" s="20"/>
      <c r="AL14679" s="20"/>
      <c r="BS14679" s="10"/>
    </row>
    <row r="14680" spans="26:71" s="4" customFormat="1">
      <c r="Z14680" s="20"/>
      <c r="AK14680" s="20"/>
      <c r="AL14680" s="20"/>
      <c r="BS14680" s="10"/>
    </row>
    <row r="14681" spans="26:71" s="4" customFormat="1">
      <c r="Z14681" s="20"/>
      <c r="AK14681" s="20"/>
      <c r="AL14681" s="20"/>
      <c r="BS14681" s="10"/>
    </row>
    <row r="14682" spans="26:71" s="4" customFormat="1">
      <c r="Z14682" s="20"/>
      <c r="AK14682" s="20"/>
      <c r="BS14682" s="10"/>
    </row>
    <row r="14683" spans="26:71" s="4" customFormat="1">
      <c r="Z14683" s="20"/>
      <c r="AK14683" s="20"/>
      <c r="BS14683" s="10"/>
    </row>
    <row r="14684" spans="26:71" s="4" customFormat="1">
      <c r="Z14684" s="20"/>
      <c r="AK14684" s="20"/>
      <c r="AL14684" s="20"/>
      <c r="BS14684" s="10"/>
    </row>
    <row r="14685" spans="26:71" s="4" customFormat="1">
      <c r="Z14685" s="20"/>
      <c r="AK14685" s="20"/>
      <c r="AL14685" s="20"/>
      <c r="BS14685" s="10"/>
    </row>
    <row r="14686" spans="26:71" s="4" customFormat="1">
      <c r="Z14686" s="20"/>
      <c r="AK14686" s="20"/>
      <c r="AL14686" s="20"/>
      <c r="BS14686" s="10"/>
    </row>
    <row r="14687" spans="26:71" s="4" customFormat="1">
      <c r="Z14687" s="20"/>
      <c r="AK14687" s="20"/>
      <c r="BS14687" s="10"/>
    </row>
    <row r="14688" spans="26:71" s="4" customFormat="1">
      <c r="Z14688" s="20"/>
      <c r="AK14688" s="20"/>
      <c r="BS14688" s="10"/>
    </row>
    <row r="14689" spans="26:71" s="4" customFormat="1">
      <c r="Z14689" s="20"/>
      <c r="AK14689" s="20"/>
      <c r="BS14689" s="10"/>
    </row>
    <row r="14690" spans="26:71" s="4" customFormat="1">
      <c r="Z14690" s="20"/>
      <c r="AK14690" s="20"/>
      <c r="AL14690" s="20"/>
      <c r="BS14690" s="10"/>
    </row>
    <row r="14691" spans="26:71" s="4" customFormat="1">
      <c r="Z14691" s="20"/>
      <c r="AK14691" s="20"/>
      <c r="BS14691" s="10"/>
    </row>
    <row r="14692" spans="26:71" s="4" customFormat="1">
      <c r="Z14692" s="20"/>
      <c r="AK14692" s="20"/>
      <c r="AL14692" s="20"/>
      <c r="BS14692" s="10"/>
    </row>
    <row r="14693" spans="26:71" s="4" customFormat="1">
      <c r="Z14693" s="20"/>
      <c r="AK14693" s="20"/>
      <c r="BS14693" s="10"/>
    </row>
    <row r="14694" spans="26:71" s="4" customFormat="1">
      <c r="Z14694" s="20"/>
      <c r="AK14694" s="20"/>
      <c r="BS14694" s="10"/>
    </row>
    <row r="14695" spans="26:71" s="4" customFormat="1">
      <c r="Z14695" s="20"/>
      <c r="AK14695" s="20"/>
      <c r="BS14695" s="10"/>
    </row>
    <row r="14696" spans="26:71" s="4" customFormat="1">
      <c r="Z14696" s="20"/>
      <c r="AK14696" s="20"/>
      <c r="BS14696" s="10"/>
    </row>
    <row r="14697" spans="26:71" s="4" customFormat="1">
      <c r="Z14697" s="20"/>
      <c r="AK14697" s="20"/>
      <c r="BS14697" s="10"/>
    </row>
    <row r="14698" spans="26:71" s="4" customFormat="1">
      <c r="Z14698" s="20"/>
      <c r="AK14698" s="20"/>
      <c r="BS14698" s="10"/>
    </row>
    <row r="14699" spans="26:71" s="4" customFormat="1">
      <c r="Z14699" s="20"/>
      <c r="AK14699" s="20"/>
      <c r="BS14699" s="10"/>
    </row>
    <row r="14700" spans="26:71" s="4" customFormat="1">
      <c r="Z14700" s="20"/>
      <c r="AK14700" s="20"/>
      <c r="BS14700" s="10"/>
    </row>
    <row r="14701" spans="26:71" s="4" customFormat="1">
      <c r="Z14701" s="20"/>
      <c r="AK14701" s="20"/>
      <c r="BS14701" s="10"/>
    </row>
    <row r="14702" spans="26:71" s="4" customFormat="1">
      <c r="Z14702" s="20"/>
      <c r="AK14702" s="20"/>
      <c r="BS14702" s="10"/>
    </row>
    <row r="14703" spans="26:71" s="4" customFormat="1">
      <c r="Z14703" s="20"/>
      <c r="AK14703" s="20"/>
      <c r="BS14703" s="10"/>
    </row>
    <row r="14704" spans="26:71" s="4" customFormat="1">
      <c r="Z14704" s="20"/>
      <c r="AK14704" s="20"/>
      <c r="BS14704" s="10"/>
    </row>
    <row r="14705" spans="26:114" s="4" customFormat="1">
      <c r="Z14705" s="20"/>
      <c r="AK14705" s="20"/>
      <c r="BS14705" s="10"/>
    </row>
    <row r="14706" spans="26:114" s="4" customFormat="1">
      <c r="Z14706" s="20"/>
      <c r="AK14706" s="20"/>
      <c r="BS14706" s="10"/>
    </row>
    <row r="14707" spans="26:114" s="4" customFormat="1">
      <c r="Z14707" s="20"/>
      <c r="AK14707" s="20"/>
      <c r="BS14707" s="10"/>
    </row>
    <row r="14708" spans="26:114" s="4" customFormat="1">
      <c r="Z14708" s="20"/>
      <c r="AK14708" s="20"/>
      <c r="BS14708" s="10"/>
    </row>
    <row r="14709" spans="26:114" s="4" customFormat="1">
      <c r="Z14709" s="20"/>
      <c r="AK14709" s="20"/>
      <c r="BS14709" s="10"/>
    </row>
    <row r="14710" spans="26:114" s="4" customFormat="1">
      <c r="Z14710" s="20"/>
      <c r="AK14710" s="20"/>
      <c r="AL14710" s="20"/>
      <c r="BS14710" s="10"/>
    </row>
    <row r="14711" spans="26:114" s="4" customFormat="1">
      <c r="Z14711" s="20"/>
      <c r="AK14711" s="20"/>
      <c r="BS14711" s="10"/>
    </row>
    <row r="14712" spans="26:114" s="4" customFormat="1">
      <c r="Z14712" s="20"/>
      <c r="AK14712" s="20"/>
      <c r="AL14712" s="20"/>
      <c r="BS14712" s="10"/>
    </row>
    <row r="14713" spans="26:114" s="4" customFormat="1">
      <c r="Z14713" s="20"/>
      <c r="AK14713" s="20"/>
      <c r="AL14713" s="20"/>
      <c r="BS14713" s="10"/>
    </row>
    <row r="14714" spans="26:114" s="4" customFormat="1">
      <c r="Z14714" s="20"/>
      <c r="AK14714" s="20"/>
      <c r="BS14714" s="10"/>
    </row>
    <row r="14715" spans="26:114" s="4" customFormat="1">
      <c r="Z14715" s="20"/>
      <c r="AK14715" s="20"/>
      <c r="BS14715" s="10"/>
    </row>
    <row r="14716" spans="26:114" s="4" customFormat="1">
      <c r="Z14716" s="20"/>
      <c r="AK14716" s="20"/>
      <c r="BS14716" s="10"/>
      <c r="DJ14716" s="20"/>
    </row>
    <row r="14717" spans="26:114" s="4" customFormat="1">
      <c r="Z14717" s="20"/>
      <c r="AK14717" s="20"/>
      <c r="BS14717" s="10"/>
    </row>
    <row r="14718" spans="26:114" s="4" customFormat="1">
      <c r="Z14718" s="20"/>
      <c r="AK14718" s="20"/>
      <c r="BS14718" s="10"/>
    </row>
    <row r="14719" spans="26:114" s="4" customFormat="1">
      <c r="Z14719" s="20"/>
      <c r="AK14719" s="20"/>
      <c r="BS14719" s="10"/>
    </row>
    <row r="14720" spans="26:114" s="4" customFormat="1">
      <c r="Z14720" s="20"/>
      <c r="AK14720" s="20"/>
      <c r="AL14720" s="20"/>
      <c r="BS14720" s="10"/>
    </row>
    <row r="14721" spans="26:114" s="4" customFormat="1">
      <c r="Z14721" s="20"/>
      <c r="AK14721" s="20"/>
      <c r="BS14721" s="10"/>
    </row>
    <row r="14722" spans="26:114" s="4" customFormat="1">
      <c r="Z14722" s="20"/>
      <c r="AK14722" s="20"/>
      <c r="BS14722" s="10"/>
    </row>
    <row r="14723" spans="26:114" s="4" customFormat="1">
      <c r="Z14723" s="20"/>
      <c r="AK14723" s="20"/>
      <c r="AL14723" s="20"/>
      <c r="BS14723" s="10"/>
    </row>
    <row r="14724" spans="26:114" s="4" customFormat="1">
      <c r="Z14724" s="20"/>
      <c r="AK14724" s="20"/>
      <c r="AL14724" s="20"/>
      <c r="BS14724" s="10"/>
    </row>
    <row r="14725" spans="26:114" s="4" customFormat="1">
      <c r="Z14725" s="20"/>
      <c r="AK14725" s="20"/>
      <c r="AL14725" s="20"/>
      <c r="BS14725" s="10"/>
    </row>
    <row r="14726" spans="26:114" s="4" customFormat="1">
      <c r="Z14726" s="20"/>
      <c r="AK14726" s="20"/>
      <c r="AL14726" s="20"/>
      <c r="BS14726" s="10"/>
    </row>
    <row r="14727" spans="26:114" s="4" customFormat="1">
      <c r="Z14727" s="20"/>
      <c r="AK14727" s="20"/>
      <c r="AL14727" s="20"/>
      <c r="BS14727" s="10"/>
    </row>
    <row r="14728" spans="26:114" s="4" customFormat="1">
      <c r="Z14728" s="20"/>
      <c r="AK14728" s="20"/>
      <c r="AL14728" s="20"/>
      <c r="BS14728" s="10"/>
    </row>
    <row r="14729" spans="26:114" s="4" customFormat="1">
      <c r="Z14729" s="20"/>
      <c r="AK14729" s="20"/>
      <c r="AL14729" s="20"/>
      <c r="BS14729" s="10"/>
    </row>
    <row r="14730" spans="26:114" s="4" customFormat="1">
      <c r="Z14730" s="20"/>
      <c r="AK14730" s="20"/>
      <c r="AL14730" s="20"/>
      <c r="BS14730" s="10"/>
    </row>
    <row r="14731" spans="26:114" s="4" customFormat="1">
      <c r="Z14731" s="20"/>
      <c r="AK14731" s="20"/>
      <c r="AL14731" s="20"/>
      <c r="BS14731" s="10"/>
    </row>
    <row r="14732" spans="26:114" s="4" customFormat="1">
      <c r="Z14732" s="20"/>
      <c r="AK14732" s="20"/>
      <c r="BS14732" s="10"/>
    </row>
    <row r="14733" spans="26:114" s="4" customFormat="1">
      <c r="Z14733" s="20"/>
      <c r="AK14733" s="20"/>
      <c r="AL14733" s="20"/>
      <c r="BS14733" s="10"/>
    </row>
    <row r="14734" spans="26:114" s="4" customFormat="1">
      <c r="Z14734" s="20"/>
      <c r="AK14734" s="20"/>
      <c r="AL14734" s="20"/>
      <c r="BS14734" s="10"/>
    </row>
    <row r="14735" spans="26:114" s="4" customFormat="1">
      <c r="Z14735" s="20"/>
      <c r="AK14735" s="20"/>
      <c r="AL14735" s="20"/>
      <c r="BS14735" s="10"/>
      <c r="DJ14735" s="20"/>
    </row>
    <row r="14736" spans="26:114" s="4" customFormat="1">
      <c r="Z14736" s="20"/>
      <c r="AK14736" s="20"/>
      <c r="BS14736" s="10"/>
      <c r="DJ14736" s="20"/>
    </row>
    <row r="14737" spans="26:114" s="4" customFormat="1">
      <c r="Z14737" s="20"/>
      <c r="AK14737" s="20"/>
      <c r="AL14737" s="20"/>
      <c r="BS14737" s="10"/>
      <c r="DJ14737" s="20"/>
    </row>
    <row r="14738" spans="26:114" s="4" customFormat="1">
      <c r="Z14738" s="20"/>
      <c r="AK14738" s="20"/>
      <c r="AL14738" s="20"/>
      <c r="BS14738" s="10"/>
    </row>
    <row r="14739" spans="26:114" s="4" customFormat="1">
      <c r="Z14739" s="20"/>
      <c r="AK14739" s="20"/>
      <c r="AL14739" s="20"/>
      <c r="BS14739" s="10"/>
    </row>
    <row r="14740" spans="26:114" s="4" customFormat="1">
      <c r="Z14740" s="20"/>
      <c r="AK14740" s="20"/>
      <c r="AL14740" s="20"/>
      <c r="BS14740" s="10"/>
    </row>
    <row r="14741" spans="26:114" s="4" customFormat="1">
      <c r="Z14741" s="20"/>
      <c r="AK14741" s="20"/>
      <c r="AL14741" s="20"/>
      <c r="BS14741" s="10"/>
    </row>
    <row r="14742" spans="26:114" s="4" customFormat="1">
      <c r="Z14742" s="20"/>
      <c r="AK14742" s="20"/>
      <c r="AL14742" s="20"/>
      <c r="BS14742" s="10"/>
    </row>
    <row r="14743" spans="26:114" s="4" customFormat="1">
      <c r="Z14743" s="20"/>
      <c r="AK14743" s="20"/>
      <c r="AL14743" s="20"/>
      <c r="BS14743" s="10"/>
    </row>
    <row r="14744" spans="26:114" s="4" customFormat="1">
      <c r="Z14744" s="20"/>
      <c r="AK14744" s="20"/>
      <c r="AL14744" s="20"/>
      <c r="BS14744" s="10"/>
    </row>
    <row r="14745" spans="26:114" s="4" customFormat="1">
      <c r="Z14745" s="20"/>
      <c r="AK14745" s="20"/>
      <c r="AL14745" s="20"/>
      <c r="BS14745" s="10"/>
    </row>
    <row r="14746" spans="26:114" s="4" customFormat="1">
      <c r="Z14746" s="20"/>
      <c r="AK14746" s="20"/>
      <c r="AL14746" s="20"/>
      <c r="BS14746" s="10"/>
    </row>
    <row r="14747" spans="26:114" s="4" customFormat="1">
      <c r="Z14747" s="20"/>
      <c r="AK14747" s="20"/>
      <c r="AL14747" s="20"/>
      <c r="BS14747" s="10"/>
    </row>
    <row r="14748" spans="26:114" s="4" customFormat="1">
      <c r="Z14748" s="20"/>
      <c r="AK14748" s="20"/>
      <c r="AL14748" s="20"/>
      <c r="BS14748" s="10"/>
    </row>
    <row r="14749" spans="26:114" s="4" customFormat="1">
      <c r="Z14749" s="20"/>
      <c r="AK14749" s="20"/>
      <c r="AL14749" s="20"/>
      <c r="BS14749" s="10"/>
    </row>
    <row r="14750" spans="26:114" s="4" customFormat="1">
      <c r="Z14750" s="20"/>
      <c r="AK14750" s="20"/>
      <c r="AL14750" s="20"/>
      <c r="BS14750" s="10"/>
      <c r="DJ14750" s="20"/>
    </row>
    <row r="14751" spans="26:114" s="4" customFormat="1">
      <c r="Z14751" s="20"/>
      <c r="AK14751" s="20"/>
      <c r="AL14751" s="20"/>
      <c r="BS14751" s="10"/>
    </row>
    <row r="14752" spans="26:114" s="4" customFormat="1">
      <c r="Z14752" s="20"/>
      <c r="AK14752" s="20"/>
      <c r="AL14752" s="20"/>
      <c r="BS14752" s="10"/>
      <c r="DJ14752" s="20"/>
    </row>
    <row r="14753" spans="26:114" s="4" customFormat="1">
      <c r="Z14753" s="20"/>
      <c r="AK14753" s="20"/>
      <c r="AL14753" s="20"/>
      <c r="BS14753" s="10"/>
    </row>
    <row r="14754" spans="26:114" s="4" customFormat="1">
      <c r="Z14754" s="20"/>
      <c r="AK14754" s="20"/>
      <c r="AL14754" s="20"/>
      <c r="BS14754" s="10"/>
    </row>
    <row r="14755" spans="26:114" s="4" customFormat="1">
      <c r="Z14755" s="20"/>
      <c r="AK14755" s="20"/>
      <c r="AL14755" s="20"/>
      <c r="BS14755" s="10"/>
    </row>
    <row r="14756" spans="26:114" s="4" customFormat="1">
      <c r="Z14756" s="20"/>
      <c r="AK14756" s="20"/>
      <c r="AL14756" s="20"/>
      <c r="BS14756" s="10"/>
      <c r="DJ14756" s="20"/>
    </row>
    <row r="14757" spans="26:114" s="4" customFormat="1">
      <c r="Z14757" s="20"/>
      <c r="AK14757" s="20"/>
      <c r="AL14757" s="20"/>
      <c r="BS14757" s="10"/>
      <c r="DJ14757" s="20"/>
    </row>
    <row r="14758" spans="26:114" s="4" customFormat="1">
      <c r="Z14758" s="20"/>
      <c r="AK14758" s="20"/>
      <c r="BS14758" s="10"/>
    </row>
    <row r="14759" spans="26:114" s="4" customFormat="1">
      <c r="Z14759" s="20"/>
      <c r="AK14759" s="20"/>
      <c r="AL14759" s="20"/>
      <c r="BS14759" s="10"/>
    </row>
    <row r="14760" spans="26:114" s="4" customFormat="1">
      <c r="Z14760" s="20"/>
      <c r="AK14760" s="20"/>
      <c r="AL14760" s="20"/>
      <c r="BS14760" s="10"/>
    </row>
    <row r="14761" spans="26:114" s="4" customFormat="1">
      <c r="Z14761" s="20"/>
      <c r="AK14761" s="20"/>
      <c r="BS14761" s="10"/>
    </row>
    <row r="14762" spans="26:114" s="4" customFormat="1">
      <c r="Z14762" s="20"/>
      <c r="AK14762" s="20"/>
      <c r="BS14762" s="10"/>
    </row>
    <row r="14763" spans="26:114" s="4" customFormat="1">
      <c r="Z14763" s="20"/>
      <c r="AK14763" s="20"/>
      <c r="BS14763" s="10"/>
      <c r="DJ14763" s="20"/>
    </row>
    <row r="14764" spans="26:114" s="4" customFormat="1">
      <c r="Z14764" s="20"/>
      <c r="AK14764" s="20"/>
      <c r="BS14764" s="10"/>
    </row>
    <row r="14765" spans="26:114" s="4" customFormat="1">
      <c r="Z14765" s="20"/>
      <c r="AK14765" s="20"/>
      <c r="BS14765" s="10"/>
    </row>
    <row r="14766" spans="26:114" s="4" customFormat="1">
      <c r="Z14766" s="20"/>
      <c r="AK14766" s="20"/>
      <c r="BS14766" s="10"/>
    </row>
    <row r="14767" spans="26:114" s="4" customFormat="1">
      <c r="Z14767" s="20"/>
      <c r="AK14767" s="20"/>
      <c r="BS14767" s="10"/>
    </row>
    <row r="14768" spans="26:114" s="4" customFormat="1">
      <c r="Z14768" s="20"/>
      <c r="AK14768" s="20"/>
      <c r="BS14768" s="10"/>
    </row>
    <row r="14769" spans="26:114" s="4" customFormat="1">
      <c r="Z14769" s="20"/>
      <c r="AK14769" s="20"/>
      <c r="BS14769" s="10"/>
    </row>
    <row r="14770" spans="26:114" s="4" customFormat="1">
      <c r="Z14770" s="20"/>
      <c r="AK14770" s="20"/>
      <c r="BS14770" s="10"/>
    </row>
    <row r="14771" spans="26:114" s="4" customFormat="1">
      <c r="Z14771" s="20"/>
      <c r="AK14771" s="20"/>
      <c r="BS14771" s="10"/>
    </row>
    <row r="14772" spans="26:114" s="4" customFormat="1">
      <c r="Z14772" s="20"/>
      <c r="AK14772" s="20"/>
      <c r="BS14772" s="10"/>
    </row>
    <row r="14773" spans="26:114" s="4" customFormat="1">
      <c r="Z14773" s="20"/>
      <c r="AK14773" s="20"/>
      <c r="AL14773" s="20"/>
      <c r="BS14773" s="10"/>
    </row>
    <row r="14774" spans="26:114" s="4" customFormat="1">
      <c r="Z14774" s="20"/>
      <c r="AK14774" s="20"/>
      <c r="BS14774" s="10"/>
    </row>
    <row r="14775" spans="26:114" s="4" customFormat="1">
      <c r="Z14775" s="20"/>
      <c r="AK14775" s="20"/>
      <c r="BS14775" s="10"/>
    </row>
    <row r="14776" spans="26:114" s="4" customFormat="1">
      <c r="Z14776" s="20"/>
      <c r="AK14776" s="20"/>
      <c r="BS14776" s="10"/>
    </row>
    <row r="14777" spans="26:114" s="4" customFormat="1">
      <c r="Z14777" s="20"/>
      <c r="AK14777" s="20"/>
      <c r="AL14777" s="20"/>
      <c r="BS14777" s="10"/>
    </row>
    <row r="14778" spans="26:114" s="4" customFormat="1">
      <c r="Z14778" s="20"/>
      <c r="AK14778" s="20"/>
      <c r="BS14778" s="10"/>
    </row>
    <row r="14779" spans="26:114" s="4" customFormat="1">
      <c r="Z14779" s="20"/>
      <c r="AK14779" s="20"/>
      <c r="BS14779" s="10"/>
      <c r="DJ14779" s="20"/>
    </row>
    <row r="14780" spans="26:114" s="4" customFormat="1">
      <c r="Z14780" s="20"/>
      <c r="AK14780" s="20"/>
      <c r="AL14780" s="20"/>
      <c r="BS14780" s="10"/>
    </row>
    <row r="14781" spans="26:114" s="4" customFormat="1">
      <c r="Z14781" s="20"/>
      <c r="AK14781" s="20"/>
      <c r="AL14781" s="20"/>
      <c r="BS14781" s="10"/>
    </row>
    <row r="14782" spans="26:114" s="4" customFormat="1">
      <c r="Z14782" s="20"/>
      <c r="AK14782" s="20"/>
      <c r="BS14782" s="10"/>
    </row>
    <row r="14783" spans="26:114" s="4" customFormat="1">
      <c r="Z14783" s="20"/>
      <c r="AK14783" s="20"/>
      <c r="AL14783" s="20"/>
      <c r="BS14783" s="10"/>
    </row>
    <row r="14784" spans="26:114" s="4" customFormat="1">
      <c r="Z14784" s="20"/>
      <c r="AK14784" s="20"/>
      <c r="BS14784" s="10"/>
    </row>
    <row r="14785" spans="26:114" s="4" customFormat="1">
      <c r="Z14785" s="20"/>
      <c r="AK14785" s="20"/>
      <c r="AL14785" s="20"/>
      <c r="BS14785" s="10"/>
    </row>
    <row r="14786" spans="26:114" s="4" customFormat="1">
      <c r="Z14786" s="20"/>
      <c r="AK14786" s="20"/>
      <c r="AL14786" s="20"/>
      <c r="BS14786" s="10"/>
    </row>
    <row r="14787" spans="26:114" s="4" customFormat="1">
      <c r="Z14787" s="20"/>
      <c r="AK14787" s="20"/>
      <c r="BS14787" s="10"/>
      <c r="DJ14787" s="20"/>
    </row>
    <row r="14788" spans="26:114" s="4" customFormat="1">
      <c r="Z14788" s="20"/>
      <c r="AK14788" s="20"/>
      <c r="BS14788" s="10"/>
    </row>
    <row r="14789" spans="26:114" s="4" customFormat="1">
      <c r="Z14789" s="20"/>
      <c r="AK14789" s="20"/>
      <c r="BS14789" s="10"/>
    </row>
    <row r="14790" spans="26:114" s="4" customFormat="1">
      <c r="Z14790" s="20"/>
      <c r="AK14790" s="20"/>
      <c r="AL14790" s="20"/>
      <c r="BS14790" s="10"/>
    </row>
    <row r="14791" spans="26:114" s="4" customFormat="1">
      <c r="Z14791" s="20"/>
      <c r="AK14791" s="20"/>
      <c r="AL14791" s="20"/>
      <c r="BS14791" s="10"/>
    </row>
    <row r="14792" spans="26:114" s="4" customFormat="1">
      <c r="Z14792" s="20"/>
      <c r="AK14792" s="20"/>
      <c r="AL14792" s="20"/>
      <c r="BS14792" s="10"/>
    </row>
    <row r="14793" spans="26:114" s="4" customFormat="1">
      <c r="Z14793" s="20"/>
      <c r="AK14793" s="20"/>
      <c r="BS14793" s="10"/>
    </row>
    <row r="14794" spans="26:114" s="4" customFormat="1">
      <c r="Z14794" s="20"/>
      <c r="AK14794" s="20"/>
      <c r="BS14794" s="10"/>
    </row>
    <row r="14795" spans="26:114" s="4" customFormat="1">
      <c r="Z14795" s="20"/>
      <c r="AK14795" s="20"/>
      <c r="BS14795" s="10"/>
    </row>
    <row r="14796" spans="26:114" s="4" customFormat="1">
      <c r="Z14796" s="20"/>
      <c r="AK14796" s="20"/>
      <c r="BS14796" s="10"/>
    </row>
    <row r="14797" spans="26:114" s="4" customFormat="1">
      <c r="Z14797" s="20"/>
      <c r="AK14797" s="20"/>
      <c r="BS14797" s="10"/>
    </row>
    <row r="14798" spans="26:114" s="4" customFormat="1">
      <c r="Z14798" s="20"/>
      <c r="AK14798" s="20"/>
      <c r="BS14798" s="10"/>
    </row>
    <row r="14799" spans="26:114" s="4" customFormat="1">
      <c r="Z14799" s="20"/>
      <c r="AK14799" s="20"/>
      <c r="BS14799" s="10"/>
    </row>
    <row r="14800" spans="26:114" s="4" customFormat="1">
      <c r="Z14800" s="20"/>
      <c r="AK14800" s="20"/>
      <c r="BS14800" s="10"/>
      <c r="DJ14800" s="20"/>
    </row>
    <row r="14801" spans="26:114" s="4" customFormat="1">
      <c r="Z14801" s="20"/>
      <c r="AK14801" s="20"/>
      <c r="AL14801" s="20"/>
      <c r="BS14801" s="10"/>
    </row>
    <row r="14802" spans="26:114" s="4" customFormat="1">
      <c r="Z14802" s="20"/>
      <c r="AK14802" s="20"/>
      <c r="AL14802" s="20"/>
      <c r="BS14802" s="10"/>
      <c r="DJ14802" s="20"/>
    </row>
    <row r="14803" spans="26:114" s="4" customFormat="1">
      <c r="Z14803" s="20"/>
      <c r="AK14803" s="20"/>
      <c r="BS14803" s="10"/>
    </row>
    <row r="14804" spans="26:114" s="4" customFormat="1">
      <c r="Z14804" s="20"/>
      <c r="AK14804" s="20"/>
      <c r="AL14804" s="20"/>
      <c r="BS14804" s="10"/>
    </row>
    <row r="14805" spans="26:114" s="4" customFormat="1">
      <c r="Z14805" s="20"/>
      <c r="AK14805" s="20"/>
      <c r="AL14805" s="20"/>
      <c r="BS14805" s="10"/>
    </row>
    <row r="14806" spans="26:114" s="4" customFormat="1">
      <c r="Z14806" s="20"/>
      <c r="AK14806" s="20"/>
      <c r="BS14806" s="10"/>
    </row>
    <row r="14807" spans="26:114" s="4" customFormat="1">
      <c r="Z14807" s="20"/>
      <c r="AK14807" s="20"/>
      <c r="AL14807" s="20"/>
      <c r="BS14807" s="10"/>
    </row>
    <row r="14808" spans="26:114" s="4" customFormat="1">
      <c r="Z14808" s="20"/>
      <c r="AK14808" s="20"/>
      <c r="AL14808" s="20"/>
      <c r="BS14808" s="10"/>
    </row>
    <row r="14809" spans="26:114" s="4" customFormat="1">
      <c r="Z14809" s="20"/>
      <c r="AK14809" s="20"/>
      <c r="BS14809" s="10"/>
    </row>
    <row r="14810" spans="26:114" s="4" customFormat="1">
      <c r="Z14810" s="20"/>
      <c r="AK14810" s="20"/>
      <c r="AL14810" s="20"/>
      <c r="BS14810" s="10"/>
    </row>
    <row r="14811" spans="26:114" s="4" customFormat="1">
      <c r="Z14811" s="20"/>
      <c r="AK14811" s="20"/>
      <c r="AL14811" s="20"/>
      <c r="BS14811" s="10"/>
    </row>
    <row r="14812" spans="26:114" s="4" customFormat="1">
      <c r="Z14812" s="20"/>
      <c r="AK14812" s="20"/>
      <c r="AL14812" s="20"/>
      <c r="BS14812" s="10"/>
    </row>
    <row r="14813" spans="26:114" s="4" customFormat="1">
      <c r="Z14813" s="20"/>
      <c r="AK14813" s="20"/>
      <c r="AL14813" s="20"/>
      <c r="BS14813" s="10"/>
    </row>
    <row r="14814" spans="26:114" s="4" customFormat="1">
      <c r="Z14814" s="20"/>
      <c r="AK14814" s="20"/>
      <c r="AL14814" s="20"/>
      <c r="BS14814" s="10"/>
    </row>
    <row r="14815" spans="26:114" s="4" customFormat="1">
      <c r="Z14815" s="20"/>
      <c r="AK14815" s="20"/>
      <c r="BS14815" s="10"/>
    </row>
    <row r="14816" spans="26:114" s="4" customFormat="1">
      <c r="Z14816" s="20"/>
      <c r="AK14816" s="20"/>
      <c r="AL14816" s="20"/>
      <c r="BS14816" s="10"/>
    </row>
    <row r="14817" spans="26:114" s="4" customFormat="1">
      <c r="Z14817" s="20"/>
      <c r="AK14817" s="20"/>
      <c r="BS14817" s="10"/>
    </row>
    <row r="14818" spans="26:114" s="4" customFormat="1">
      <c r="Z14818" s="20"/>
      <c r="AK14818" s="20"/>
      <c r="AL14818" s="20"/>
      <c r="BS14818" s="10"/>
      <c r="DJ14818" s="20"/>
    </row>
    <row r="14819" spans="26:114" s="4" customFormat="1">
      <c r="Z14819" s="20"/>
      <c r="AK14819" s="20"/>
      <c r="AL14819" s="20"/>
      <c r="BS14819" s="10"/>
    </row>
    <row r="14820" spans="26:114" s="4" customFormat="1">
      <c r="Z14820" s="20"/>
      <c r="AK14820" s="20"/>
      <c r="AL14820" s="20"/>
      <c r="BS14820" s="10"/>
    </row>
    <row r="14821" spans="26:114" s="4" customFormat="1">
      <c r="Z14821" s="20"/>
      <c r="AK14821" s="20"/>
      <c r="BS14821" s="10"/>
    </row>
    <row r="14822" spans="26:114" s="4" customFormat="1">
      <c r="Z14822" s="20"/>
      <c r="AK14822" s="20"/>
      <c r="AL14822" s="20"/>
      <c r="BS14822" s="10"/>
    </row>
    <row r="14823" spans="26:114" s="4" customFormat="1">
      <c r="Z14823" s="20"/>
      <c r="AK14823" s="20"/>
      <c r="AL14823" s="20"/>
      <c r="BS14823" s="10"/>
    </row>
    <row r="14824" spans="26:114" s="4" customFormat="1">
      <c r="Z14824" s="20"/>
      <c r="AK14824" s="20"/>
      <c r="AL14824" s="20"/>
      <c r="BS14824" s="10"/>
    </row>
    <row r="14825" spans="26:114" s="4" customFormat="1">
      <c r="Z14825" s="20"/>
      <c r="AK14825" s="20"/>
      <c r="AL14825" s="20"/>
      <c r="BS14825" s="10"/>
    </row>
    <row r="14826" spans="26:114" s="4" customFormat="1">
      <c r="Z14826" s="20"/>
      <c r="AK14826" s="20"/>
      <c r="AL14826" s="20"/>
      <c r="BS14826" s="10"/>
    </row>
    <row r="14827" spans="26:114" s="4" customFormat="1">
      <c r="Z14827" s="20"/>
      <c r="AK14827" s="20"/>
      <c r="AL14827" s="20"/>
      <c r="BS14827" s="10"/>
    </row>
    <row r="14828" spans="26:114" s="4" customFormat="1">
      <c r="Z14828" s="20"/>
      <c r="AK14828" s="20"/>
      <c r="AL14828" s="20"/>
      <c r="BS14828" s="10"/>
    </row>
    <row r="14829" spans="26:114" s="4" customFormat="1">
      <c r="Z14829" s="20"/>
      <c r="AK14829" s="20"/>
      <c r="AL14829" s="20"/>
      <c r="BS14829" s="10"/>
    </row>
    <row r="14830" spans="26:114" s="4" customFormat="1">
      <c r="Z14830" s="20"/>
      <c r="AK14830" s="20"/>
      <c r="AL14830" s="20"/>
      <c r="BS14830" s="10"/>
    </row>
    <row r="14831" spans="26:114" s="4" customFormat="1">
      <c r="Z14831" s="20"/>
      <c r="AK14831" s="20"/>
      <c r="AL14831" s="20"/>
      <c r="BS14831" s="10"/>
    </row>
    <row r="14832" spans="26:114" s="4" customFormat="1">
      <c r="Z14832" s="20"/>
      <c r="AK14832" s="20"/>
      <c r="AL14832" s="20"/>
      <c r="BS14832" s="10"/>
    </row>
    <row r="14833" spans="26:71" s="4" customFormat="1">
      <c r="Z14833" s="20"/>
      <c r="AK14833" s="20"/>
      <c r="AL14833" s="20"/>
      <c r="BS14833" s="10"/>
    </row>
    <row r="14834" spans="26:71" s="4" customFormat="1">
      <c r="Z14834" s="20"/>
      <c r="AK14834" s="20"/>
      <c r="AL14834" s="20"/>
      <c r="BS14834" s="10"/>
    </row>
    <row r="14835" spans="26:71" s="4" customFormat="1">
      <c r="Z14835" s="20"/>
      <c r="AK14835" s="20"/>
      <c r="AL14835" s="20"/>
      <c r="BS14835" s="10"/>
    </row>
    <row r="14836" spans="26:71" s="4" customFormat="1">
      <c r="Z14836" s="20"/>
      <c r="AK14836" s="20"/>
      <c r="AL14836" s="20"/>
      <c r="BS14836" s="10"/>
    </row>
    <row r="14837" spans="26:71" s="4" customFormat="1">
      <c r="Z14837" s="20"/>
      <c r="AK14837" s="20"/>
      <c r="AL14837" s="20"/>
      <c r="BS14837" s="10"/>
    </row>
    <row r="14838" spans="26:71" s="4" customFormat="1">
      <c r="Z14838" s="20"/>
      <c r="AK14838" s="20"/>
      <c r="AL14838" s="20"/>
      <c r="BS14838" s="10"/>
    </row>
    <row r="14839" spans="26:71" s="4" customFormat="1">
      <c r="Z14839" s="20"/>
      <c r="AK14839" s="20"/>
      <c r="AL14839" s="20"/>
      <c r="BS14839" s="10"/>
    </row>
    <row r="14840" spans="26:71" s="4" customFormat="1">
      <c r="Z14840" s="20"/>
      <c r="AK14840" s="20"/>
      <c r="AL14840" s="20"/>
      <c r="BS14840" s="10"/>
    </row>
    <row r="14841" spans="26:71" s="4" customFormat="1">
      <c r="Z14841" s="20"/>
      <c r="AK14841" s="20"/>
      <c r="AL14841" s="20"/>
      <c r="BS14841" s="10"/>
    </row>
    <row r="14842" spans="26:71" s="4" customFormat="1">
      <c r="Z14842" s="20"/>
      <c r="AK14842" s="20"/>
      <c r="AL14842" s="20"/>
      <c r="BS14842" s="10"/>
    </row>
    <row r="14843" spans="26:71" s="4" customFormat="1">
      <c r="Z14843" s="20"/>
      <c r="AK14843" s="20"/>
      <c r="AL14843" s="20"/>
      <c r="BS14843" s="10"/>
    </row>
    <row r="14844" spans="26:71" s="4" customFormat="1">
      <c r="Z14844" s="20"/>
      <c r="AK14844" s="20"/>
      <c r="AL14844" s="20"/>
      <c r="BS14844" s="10"/>
    </row>
    <row r="14845" spans="26:71" s="4" customFormat="1">
      <c r="Z14845" s="20"/>
      <c r="AK14845" s="20"/>
      <c r="AL14845" s="20"/>
      <c r="BS14845" s="10"/>
    </row>
    <row r="14846" spans="26:71" s="4" customFormat="1">
      <c r="Z14846" s="20"/>
      <c r="AK14846" s="20"/>
      <c r="AL14846" s="20"/>
      <c r="BS14846" s="10"/>
    </row>
    <row r="14847" spans="26:71" s="4" customFormat="1">
      <c r="Z14847" s="20"/>
      <c r="AK14847" s="20"/>
      <c r="AL14847" s="20"/>
      <c r="BS14847" s="10"/>
    </row>
    <row r="14848" spans="26:71" s="4" customFormat="1">
      <c r="Z14848" s="20"/>
      <c r="AK14848" s="20"/>
      <c r="AL14848" s="20"/>
      <c r="BS14848" s="10"/>
    </row>
    <row r="14849" spans="26:71" s="4" customFormat="1">
      <c r="Z14849" s="20"/>
      <c r="AK14849" s="20"/>
      <c r="AL14849" s="20"/>
      <c r="BS14849" s="10"/>
    </row>
    <row r="14850" spans="26:71" s="4" customFormat="1">
      <c r="Z14850" s="20"/>
      <c r="AK14850" s="20"/>
      <c r="BS14850" s="10"/>
    </row>
    <row r="14851" spans="26:71" s="4" customFormat="1">
      <c r="Z14851" s="20"/>
      <c r="AK14851" s="20"/>
      <c r="AL14851" s="20"/>
      <c r="BS14851" s="10"/>
    </row>
    <row r="14852" spans="26:71" s="4" customFormat="1">
      <c r="Z14852" s="20"/>
      <c r="AK14852" s="20"/>
      <c r="AL14852" s="20"/>
      <c r="BS14852" s="10"/>
    </row>
    <row r="14853" spans="26:71" s="4" customFormat="1">
      <c r="Z14853" s="20"/>
      <c r="AK14853" s="20"/>
      <c r="AL14853" s="20"/>
      <c r="BS14853" s="10"/>
    </row>
    <row r="14854" spans="26:71" s="4" customFormat="1">
      <c r="Z14854" s="20"/>
      <c r="AK14854" s="20"/>
      <c r="AL14854" s="20"/>
      <c r="BS14854" s="10"/>
    </row>
    <row r="14855" spans="26:71" s="4" customFormat="1">
      <c r="Z14855" s="20"/>
      <c r="AK14855" s="20"/>
      <c r="AL14855" s="20"/>
      <c r="BS14855" s="10"/>
    </row>
    <row r="14856" spans="26:71" s="4" customFormat="1">
      <c r="Z14856" s="20"/>
      <c r="AK14856" s="20"/>
      <c r="BS14856" s="10"/>
    </row>
    <row r="14857" spans="26:71" s="4" customFormat="1">
      <c r="Z14857" s="20"/>
      <c r="AK14857" s="20"/>
      <c r="AL14857" s="20"/>
      <c r="BS14857" s="10"/>
    </row>
    <row r="14858" spans="26:71" s="4" customFormat="1">
      <c r="Z14858" s="20"/>
      <c r="AK14858" s="20"/>
      <c r="AL14858" s="20"/>
      <c r="BS14858" s="10"/>
    </row>
    <row r="14859" spans="26:71" s="4" customFormat="1">
      <c r="Z14859" s="20"/>
      <c r="AK14859" s="20"/>
      <c r="AL14859" s="20"/>
      <c r="BS14859" s="10"/>
    </row>
    <row r="14860" spans="26:71" s="4" customFormat="1">
      <c r="Z14860" s="20"/>
      <c r="AK14860" s="20"/>
      <c r="AL14860" s="20"/>
      <c r="BS14860" s="10"/>
    </row>
    <row r="14861" spans="26:71" s="4" customFormat="1">
      <c r="Z14861" s="20"/>
      <c r="AK14861" s="20"/>
      <c r="AL14861" s="20"/>
      <c r="BS14861" s="10"/>
    </row>
    <row r="14862" spans="26:71" s="4" customFormat="1">
      <c r="Z14862" s="20"/>
      <c r="AK14862" s="20"/>
      <c r="AL14862" s="20"/>
      <c r="BS14862" s="10"/>
    </row>
    <row r="14863" spans="26:71" s="4" customFormat="1">
      <c r="Z14863" s="20"/>
      <c r="AK14863" s="20"/>
      <c r="AL14863" s="20"/>
      <c r="BS14863" s="10"/>
    </row>
    <row r="14864" spans="26:71" s="4" customFormat="1">
      <c r="Z14864" s="20"/>
      <c r="AK14864" s="20"/>
      <c r="AL14864" s="20"/>
      <c r="BS14864" s="10"/>
    </row>
    <row r="14865" spans="26:71" s="4" customFormat="1">
      <c r="Z14865" s="20"/>
      <c r="AK14865" s="20"/>
      <c r="AL14865" s="20"/>
      <c r="BS14865" s="10"/>
    </row>
    <row r="14866" spans="26:71" s="4" customFormat="1">
      <c r="Z14866" s="20"/>
      <c r="AK14866" s="20"/>
      <c r="AL14866" s="20"/>
      <c r="BS14866" s="10"/>
    </row>
    <row r="14867" spans="26:71" s="4" customFormat="1">
      <c r="Z14867" s="20"/>
      <c r="AK14867" s="20"/>
      <c r="AL14867" s="20"/>
      <c r="BS14867" s="10"/>
    </row>
    <row r="14868" spans="26:71" s="4" customFormat="1">
      <c r="Z14868" s="20"/>
      <c r="AK14868" s="20"/>
      <c r="AL14868" s="20"/>
      <c r="BS14868" s="10"/>
    </row>
    <row r="14869" spans="26:71" s="4" customFormat="1">
      <c r="Z14869" s="20"/>
      <c r="AK14869" s="20"/>
      <c r="AL14869" s="20"/>
      <c r="BS14869" s="10"/>
    </row>
    <row r="14870" spans="26:71" s="4" customFormat="1">
      <c r="Z14870" s="20"/>
      <c r="AK14870" s="20"/>
      <c r="AL14870" s="20"/>
      <c r="BS14870" s="10"/>
    </row>
    <row r="14871" spans="26:71" s="4" customFormat="1">
      <c r="Z14871" s="20"/>
      <c r="AK14871" s="20"/>
      <c r="AL14871" s="20"/>
      <c r="BS14871" s="10"/>
    </row>
    <row r="14872" spans="26:71" s="4" customFormat="1">
      <c r="Z14872" s="20"/>
      <c r="AK14872" s="20"/>
      <c r="AL14872" s="20"/>
      <c r="BS14872" s="10"/>
    </row>
    <row r="14873" spans="26:71" s="4" customFormat="1">
      <c r="Z14873" s="20"/>
      <c r="AK14873" s="20"/>
      <c r="AL14873" s="20"/>
      <c r="BS14873" s="10"/>
    </row>
    <row r="14874" spans="26:71" s="4" customFormat="1">
      <c r="Z14874" s="20"/>
      <c r="AK14874" s="20"/>
      <c r="AL14874" s="20"/>
      <c r="BS14874" s="10"/>
    </row>
    <row r="14875" spans="26:71" s="4" customFormat="1">
      <c r="Z14875" s="20"/>
      <c r="AK14875" s="20"/>
      <c r="AL14875" s="20"/>
      <c r="BS14875" s="10"/>
    </row>
    <row r="14876" spans="26:71" s="4" customFormat="1">
      <c r="Z14876" s="20"/>
      <c r="AK14876" s="20"/>
      <c r="AL14876" s="20"/>
      <c r="BS14876" s="10"/>
    </row>
    <row r="14877" spans="26:71" s="4" customFormat="1">
      <c r="Z14877" s="20"/>
      <c r="AK14877" s="20"/>
      <c r="AL14877" s="20"/>
      <c r="BS14877" s="10"/>
    </row>
    <row r="14878" spans="26:71" s="4" customFormat="1">
      <c r="Z14878" s="20"/>
      <c r="AK14878" s="20"/>
      <c r="AL14878" s="20"/>
      <c r="BS14878" s="10"/>
    </row>
    <row r="14879" spans="26:71" s="4" customFormat="1">
      <c r="Z14879" s="20"/>
      <c r="AK14879" s="20"/>
      <c r="AL14879" s="20"/>
      <c r="BS14879" s="10"/>
    </row>
    <row r="14880" spans="26:71" s="4" customFormat="1">
      <c r="Z14880" s="20"/>
      <c r="AK14880" s="20"/>
      <c r="AL14880" s="20"/>
      <c r="BS14880" s="10"/>
    </row>
    <row r="14881" spans="26:71" s="4" customFormat="1">
      <c r="Z14881" s="20"/>
      <c r="AK14881" s="20"/>
      <c r="AL14881" s="20"/>
      <c r="BS14881" s="10"/>
    </row>
    <row r="14882" spans="26:71" s="4" customFormat="1">
      <c r="Z14882" s="20"/>
      <c r="AK14882" s="20"/>
      <c r="AL14882" s="20"/>
      <c r="BS14882" s="10"/>
    </row>
    <row r="14883" spans="26:71" s="4" customFormat="1">
      <c r="Z14883" s="20"/>
      <c r="AK14883" s="20"/>
      <c r="AL14883" s="20"/>
      <c r="BS14883" s="10"/>
    </row>
    <row r="14884" spans="26:71" s="4" customFormat="1">
      <c r="Z14884" s="20"/>
      <c r="AK14884" s="20"/>
      <c r="AL14884" s="20"/>
      <c r="BS14884" s="10"/>
    </row>
    <row r="14885" spans="26:71" s="4" customFormat="1">
      <c r="Z14885" s="20"/>
      <c r="AK14885" s="20"/>
      <c r="AL14885" s="20"/>
      <c r="BS14885" s="10"/>
    </row>
    <row r="14886" spans="26:71" s="4" customFormat="1">
      <c r="Z14886" s="20"/>
      <c r="AK14886" s="20"/>
      <c r="AL14886" s="20"/>
      <c r="BS14886" s="10"/>
    </row>
    <row r="14887" spans="26:71" s="4" customFormat="1">
      <c r="Z14887" s="20"/>
      <c r="AK14887" s="20"/>
      <c r="AL14887" s="20"/>
      <c r="BS14887" s="10"/>
    </row>
    <row r="14888" spans="26:71" s="4" customFormat="1">
      <c r="Z14888" s="20"/>
      <c r="AK14888" s="20"/>
      <c r="AL14888" s="20"/>
      <c r="BS14888" s="10"/>
    </row>
    <row r="14889" spans="26:71" s="4" customFormat="1">
      <c r="Z14889" s="20"/>
      <c r="AK14889" s="20"/>
      <c r="AL14889" s="20"/>
      <c r="BS14889" s="10"/>
    </row>
    <row r="14890" spans="26:71" s="4" customFormat="1">
      <c r="Z14890" s="20"/>
      <c r="AK14890" s="20"/>
      <c r="AL14890" s="20"/>
      <c r="BS14890" s="10"/>
    </row>
    <row r="14891" spans="26:71" s="4" customFormat="1">
      <c r="Z14891" s="20"/>
      <c r="AK14891" s="20"/>
      <c r="AL14891" s="20"/>
      <c r="BS14891" s="10"/>
    </row>
    <row r="14892" spans="26:71" s="4" customFormat="1">
      <c r="Z14892" s="20"/>
      <c r="AK14892" s="20"/>
      <c r="AL14892" s="20"/>
      <c r="BS14892" s="10"/>
    </row>
    <row r="14893" spans="26:71" s="4" customFormat="1">
      <c r="Z14893" s="20"/>
      <c r="AK14893" s="20"/>
      <c r="AL14893" s="20"/>
      <c r="BS14893" s="10"/>
    </row>
    <row r="14894" spans="26:71" s="4" customFormat="1">
      <c r="Z14894" s="20"/>
      <c r="AK14894" s="20"/>
      <c r="AL14894" s="20"/>
      <c r="BS14894" s="10"/>
    </row>
    <row r="14895" spans="26:71" s="4" customFormat="1">
      <c r="Z14895" s="20"/>
      <c r="AK14895" s="20"/>
      <c r="AL14895" s="20"/>
      <c r="BS14895" s="10"/>
    </row>
    <row r="14896" spans="26:71" s="4" customFormat="1">
      <c r="Z14896" s="20"/>
      <c r="AK14896" s="20"/>
      <c r="AL14896" s="20"/>
      <c r="BS14896" s="10"/>
    </row>
    <row r="14897" spans="26:71" s="4" customFormat="1">
      <c r="Z14897" s="20"/>
      <c r="AK14897" s="20"/>
      <c r="AL14897" s="20"/>
      <c r="BS14897" s="10"/>
    </row>
    <row r="14898" spans="26:71" s="4" customFormat="1">
      <c r="Z14898" s="20"/>
      <c r="AK14898" s="20"/>
      <c r="BS14898" s="10"/>
    </row>
    <row r="14899" spans="26:71" s="4" customFormat="1">
      <c r="Z14899" s="20"/>
      <c r="AK14899" s="20"/>
      <c r="BS14899" s="10"/>
    </row>
    <row r="14900" spans="26:71" s="4" customFormat="1">
      <c r="Z14900" s="20"/>
      <c r="AK14900" s="20"/>
      <c r="AL14900" s="20"/>
      <c r="BS14900" s="10"/>
    </row>
    <row r="14901" spans="26:71" s="4" customFormat="1">
      <c r="Z14901" s="20"/>
      <c r="AK14901" s="20"/>
      <c r="BS14901" s="10"/>
    </row>
    <row r="14902" spans="26:71" s="4" customFormat="1">
      <c r="Z14902" s="20"/>
      <c r="AK14902" s="20"/>
      <c r="AL14902" s="20"/>
      <c r="BS14902" s="10"/>
    </row>
    <row r="14903" spans="26:71" s="4" customFormat="1">
      <c r="Z14903" s="20"/>
      <c r="AK14903" s="20"/>
      <c r="BS14903" s="10"/>
    </row>
    <row r="14904" spans="26:71" s="4" customFormat="1">
      <c r="Z14904" s="20"/>
      <c r="AK14904" s="20"/>
      <c r="AL14904" s="20"/>
      <c r="BS14904" s="10"/>
    </row>
    <row r="14905" spans="26:71" s="4" customFormat="1">
      <c r="Z14905" s="20"/>
      <c r="AK14905" s="20"/>
      <c r="BS14905" s="10"/>
    </row>
    <row r="14906" spans="26:71" s="4" customFormat="1">
      <c r="Z14906" s="20"/>
      <c r="AK14906" s="20"/>
      <c r="BS14906" s="10"/>
    </row>
    <row r="14907" spans="26:71" s="4" customFormat="1">
      <c r="Z14907" s="20"/>
      <c r="AK14907" s="20"/>
      <c r="BS14907" s="10"/>
    </row>
    <row r="14908" spans="26:71" s="4" customFormat="1">
      <c r="Z14908" s="20"/>
      <c r="AK14908" s="20"/>
      <c r="AL14908" s="20"/>
      <c r="BS14908" s="10"/>
    </row>
    <row r="14909" spans="26:71" s="4" customFormat="1">
      <c r="Z14909" s="20"/>
      <c r="AK14909" s="20"/>
      <c r="AL14909" s="20"/>
      <c r="BS14909" s="10"/>
    </row>
    <row r="14910" spans="26:71" s="4" customFormat="1">
      <c r="Z14910" s="20"/>
      <c r="AK14910" s="20"/>
      <c r="AL14910" s="20"/>
      <c r="BS14910" s="10"/>
    </row>
    <row r="14911" spans="26:71" s="4" customFormat="1">
      <c r="Z14911" s="20"/>
      <c r="AK14911" s="20"/>
      <c r="BS14911" s="10"/>
    </row>
    <row r="14912" spans="26:71" s="4" customFormat="1">
      <c r="Z14912" s="20"/>
      <c r="AK14912" s="20"/>
      <c r="BS14912" s="10"/>
    </row>
    <row r="14913" spans="26:114" s="4" customFormat="1">
      <c r="Z14913" s="20"/>
      <c r="AK14913" s="20"/>
      <c r="BS14913" s="10"/>
    </row>
    <row r="14914" spans="26:114" s="4" customFormat="1">
      <c r="Z14914" s="20"/>
      <c r="AK14914" s="20"/>
      <c r="AL14914" s="20"/>
      <c r="BS14914" s="10"/>
    </row>
    <row r="14915" spans="26:114" s="4" customFormat="1">
      <c r="Z14915" s="20"/>
      <c r="AK14915" s="20"/>
      <c r="AL14915" s="20"/>
      <c r="BS14915" s="10"/>
    </row>
    <row r="14916" spans="26:114" s="4" customFormat="1">
      <c r="Z14916" s="20"/>
      <c r="AK14916" s="20"/>
      <c r="BS14916" s="10"/>
    </row>
    <row r="14917" spans="26:114" s="4" customFormat="1">
      <c r="Z14917" s="20"/>
      <c r="AK14917" s="20"/>
      <c r="AL14917" s="20"/>
      <c r="BS14917" s="10"/>
    </row>
    <row r="14918" spans="26:114" s="4" customFormat="1">
      <c r="Z14918" s="20"/>
      <c r="AK14918" s="20"/>
      <c r="BS14918" s="10"/>
      <c r="DJ14918" s="20"/>
    </row>
    <row r="14919" spans="26:114" s="4" customFormat="1">
      <c r="Z14919" s="20"/>
      <c r="AK14919" s="20"/>
      <c r="AL14919" s="20"/>
      <c r="BS14919" s="10"/>
    </row>
    <row r="14920" spans="26:114" s="4" customFormat="1">
      <c r="Z14920" s="20"/>
      <c r="AK14920" s="20"/>
      <c r="BS14920" s="10"/>
    </row>
    <row r="14921" spans="26:114" s="4" customFormat="1">
      <c r="Z14921" s="20"/>
      <c r="AK14921" s="20"/>
      <c r="BS14921" s="10"/>
    </row>
    <row r="14922" spans="26:114" s="4" customFormat="1">
      <c r="Z14922" s="20"/>
      <c r="AK14922" s="20"/>
      <c r="AL14922" s="20"/>
      <c r="BS14922" s="10"/>
    </row>
    <row r="14923" spans="26:114" s="4" customFormat="1">
      <c r="Z14923" s="20"/>
      <c r="AK14923" s="20"/>
      <c r="BS14923" s="10"/>
    </row>
    <row r="14924" spans="26:114" s="4" customFormat="1">
      <c r="Z14924" s="20"/>
      <c r="AK14924" s="20"/>
      <c r="AL14924" s="20"/>
      <c r="BS14924" s="10"/>
    </row>
    <row r="14925" spans="26:114" s="4" customFormat="1">
      <c r="Z14925" s="20"/>
      <c r="AK14925" s="20"/>
      <c r="AL14925" s="20"/>
      <c r="BS14925" s="10"/>
    </row>
    <row r="14926" spans="26:114" s="4" customFormat="1">
      <c r="Z14926" s="20"/>
      <c r="AK14926" s="20"/>
      <c r="AL14926" s="20"/>
      <c r="BS14926" s="10"/>
    </row>
    <row r="14927" spans="26:114" s="4" customFormat="1">
      <c r="Z14927" s="20"/>
      <c r="AK14927" s="20"/>
      <c r="BS14927" s="10"/>
    </row>
    <row r="14928" spans="26:114" s="4" customFormat="1">
      <c r="Z14928" s="20"/>
      <c r="AK14928" s="20"/>
      <c r="AL14928" s="20"/>
      <c r="BS14928" s="10"/>
    </row>
    <row r="14929" spans="26:114" s="4" customFormat="1">
      <c r="Z14929" s="20"/>
      <c r="AK14929" s="20"/>
      <c r="BS14929" s="10"/>
    </row>
    <row r="14930" spans="26:114" s="4" customFormat="1">
      <c r="Z14930" s="20"/>
      <c r="AK14930" s="20"/>
      <c r="AL14930" s="20"/>
      <c r="BS14930" s="10"/>
    </row>
    <row r="14931" spans="26:114" s="4" customFormat="1">
      <c r="Z14931" s="20"/>
      <c r="AK14931" s="20"/>
      <c r="AL14931" s="20"/>
      <c r="BS14931" s="10"/>
    </row>
    <row r="14932" spans="26:114" s="4" customFormat="1">
      <c r="Z14932" s="20"/>
      <c r="AK14932" s="20"/>
      <c r="BS14932" s="10"/>
    </row>
    <row r="14933" spans="26:114" s="4" customFormat="1">
      <c r="Z14933" s="20"/>
      <c r="AK14933" s="20"/>
      <c r="AL14933" s="20"/>
      <c r="BS14933" s="10"/>
    </row>
    <row r="14934" spans="26:114" s="4" customFormat="1">
      <c r="Z14934" s="20"/>
      <c r="AK14934" s="20"/>
      <c r="AL14934" s="20"/>
      <c r="BS14934" s="10"/>
    </row>
    <row r="14935" spans="26:114" s="4" customFormat="1">
      <c r="Z14935" s="20"/>
      <c r="AK14935" s="20"/>
      <c r="AL14935" s="20"/>
      <c r="BS14935" s="10"/>
    </row>
    <row r="14936" spans="26:114" s="4" customFormat="1">
      <c r="Z14936" s="20"/>
      <c r="AK14936" s="20"/>
      <c r="AL14936" s="20"/>
      <c r="BS14936" s="10"/>
    </row>
    <row r="14937" spans="26:114" s="4" customFormat="1">
      <c r="Z14937" s="20"/>
      <c r="AK14937" s="20"/>
      <c r="BS14937" s="10"/>
    </row>
    <row r="14938" spans="26:114" s="4" customFormat="1">
      <c r="Z14938" s="20"/>
      <c r="AK14938" s="20"/>
      <c r="AL14938" s="20"/>
      <c r="BS14938" s="10"/>
    </row>
    <row r="14939" spans="26:114" s="4" customFormat="1">
      <c r="Z14939" s="20"/>
      <c r="AK14939" s="20"/>
      <c r="AL14939" s="20"/>
      <c r="BS14939" s="10"/>
    </row>
    <row r="14940" spans="26:114" s="4" customFormat="1">
      <c r="Z14940" s="20"/>
      <c r="AK14940" s="20"/>
      <c r="AL14940" s="20"/>
      <c r="BS14940" s="10"/>
      <c r="DJ14940" s="20"/>
    </row>
    <row r="14941" spans="26:114" s="4" customFormat="1">
      <c r="Z14941" s="20"/>
      <c r="AK14941" s="20"/>
      <c r="BS14941" s="10"/>
    </row>
    <row r="14942" spans="26:114" s="4" customFormat="1">
      <c r="Z14942" s="20"/>
      <c r="AK14942" s="20"/>
      <c r="BS14942" s="10"/>
      <c r="DJ14942" s="20"/>
    </row>
    <row r="14943" spans="26:114" s="4" customFormat="1">
      <c r="Z14943" s="20"/>
      <c r="AK14943" s="20"/>
      <c r="BS14943" s="10"/>
    </row>
    <row r="14944" spans="26:114" s="4" customFormat="1">
      <c r="Z14944" s="20"/>
      <c r="AK14944" s="20"/>
      <c r="BS14944" s="10"/>
      <c r="DJ14944" s="20"/>
    </row>
    <row r="14945" spans="26:114" s="4" customFormat="1">
      <c r="Z14945" s="20"/>
      <c r="AK14945" s="20"/>
      <c r="AL14945" s="20"/>
      <c r="BS14945" s="10"/>
    </row>
    <row r="14946" spans="26:114" s="4" customFormat="1">
      <c r="Z14946" s="20"/>
      <c r="AK14946" s="20"/>
      <c r="AL14946" s="20"/>
      <c r="BS14946" s="10"/>
    </row>
    <row r="14947" spans="26:114" s="4" customFormat="1">
      <c r="Z14947" s="20"/>
      <c r="AK14947" s="20"/>
      <c r="AL14947" s="20"/>
      <c r="BS14947" s="10"/>
    </row>
    <row r="14948" spans="26:114" s="4" customFormat="1">
      <c r="Z14948" s="20"/>
      <c r="AK14948" s="20"/>
      <c r="BS14948" s="10"/>
    </row>
    <row r="14949" spans="26:114" s="4" customFormat="1">
      <c r="Z14949" s="20"/>
      <c r="AK14949" s="20"/>
      <c r="AL14949" s="20"/>
      <c r="BS14949" s="10"/>
    </row>
    <row r="14950" spans="26:114" s="4" customFormat="1">
      <c r="Z14950" s="20"/>
      <c r="AK14950" s="20"/>
      <c r="BS14950" s="10"/>
      <c r="DJ14950" s="20"/>
    </row>
    <row r="14951" spans="26:114" s="4" customFormat="1">
      <c r="Z14951" s="20"/>
      <c r="AK14951" s="20"/>
      <c r="BS14951" s="10"/>
    </row>
    <row r="14952" spans="26:114" s="4" customFormat="1">
      <c r="Z14952" s="20"/>
      <c r="AK14952" s="20"/>
      <c r="AL14952" s="20"/>
      <c r="BS14952" s="10"/>
    </row>
    <row r="14953" spans="26:114" s="4" customFormat="1">
      <c r="Z14953" s="20"/>
      <c r="AK14953" s="20"/>
      <c r="BS14953" s="10"/>
    </row>
    <row r="14954" spans="26:114" s="4" customFormat="1">
      <c r="Z14954" s="20"/>
      <c r="AK14954" s="20"/>
      <c r="BS14954" s="10"/>
    </row>
    <row r="14955" spans="26:114" s="4" customFormat="1">
      <c r="Z14955" s="20"/>
      <c r="AK14955" s="20"/>
      <c r="BS14955" s="10"/>
    </row>
    <row r="14956" spans="26:114" s="4" customFormat="1">
      <c r="Z14956" s="20"/>
      <c r="AK14956" s="20"/>
      <c r="AL14956" s="20"/>
      <c r="BS14956" s="10"/>
    </row>
    <row r="14957" spans="26:114" s="4" customFormat="1">
      <c r="Z14957" s="20"/>
      <c r="AK14957" s="20"/>
      <c r="AL14957" s="20"/>
      <c r="BS14957" s="10"/>
    </row>
    <row r="14958" spans="26:114" s="4" customFormat="1">
      <c r="Z14958" s="20"/>
      <c r="AK14958" s="20"/>
      <c r="AL14958" s="20"/>
      <c r="BS14958" s="10"/>
      <c r="DJ14958" s="20"/>
    </row>
    <row r="14959" spans="26:114" s="4" customFormat="1">
      <c r="Z14959" s="20"/>
      <c r="AK14959" s="20"/>
      <c r="BS14959" s="10"/>
    </row>
    <row r="14960" spans="26:114" s="4" customFormat="1">
      <c r="Z14960" s="20"/>
      <c r="AK14960" s="20"/>
      <c r="BS14960" s="10"/>
    </row>
    <row r="14961" spans="26:114" s="4" customFormat="1">
      <c r="Z14961" s="20"/>
      <c r="AK14961" s="20"/>
      <c r="AL14961" s="20"/>
      <c r="BS14961" s="10"/>
    </row>
    <row r="14962" spans="26:114" s="4" customFormat="1">
      <c r="Z14962" s="20"/>
      <c r="AK14962" s="20"/>
      <c r="BS14962" s="10"/>
    </row>
    <row r="14963" spans="26:114" s="4" customFormat="1">
      <c r="Z14963" s="20"/>
      <c r="AK14963" s="20"/>
      <c r="BS14963" s="10"/>
    </row>
    <row r="14964" spans="26:114" s="4" customFormat="1">
      <c r="Z14964" s="20"/>
      <c r="AK14964" s="20"/>
      <c r="BS14964" s="10"/>
    </row>
    <row r="14965" spans="26:114" s="4" customFormat="1">
      <c r="Z14965" s="20"/>
      <c r="AK14965" s="20"/>
      <c r="AL14965" s="20"/>
      <c r="BS14965" s="10"/>
      <c r="DJ14965" s="20"/>
    </row>
    <row r="14966" spans="26:114" s="4" customFormat="1">
      <c r="Z14966" s="20"/>
      <c r="AK14966" s="20"/>
      <c r="BS14966" s="10"/>
      <c r="DJ14966" s="20"/>
    </row>
    <row r="14967" spans="26:114" s="4" customFormat="1">
      <c r="Z14967" s="20"/>
      <c r="AK14967" s="20"/>
      <c r="AL14967" s="20"/>
      <c r="BS14967" s="10"/>
    </row>
    <row r="14968" spans="26:114" s="4" customFormat="1">
      <c r="Z14968" s="20"/>
      <c r="AK14968" s="20"/>
      <c r="AL14968" s="20"/>
      <c r="BS14968" s="10"/>
      <c r="DJ14968" s="20"/>
    </row>
    <row r="14969" spans="26:114" s="4" customFormat="1">
      <c r="Z14969" s="20"/>
      <c r="AK14969" s="20"/>
      <c r="AL14969" s="20"/>
      <c r="BS14969" s="10"/>
    </row>
    <row r="14970" spans="26:114" s="4" customFormat="1">
      <c r="Z14970" s="20"/>
      <c r="AK14970" s="20"/>
      <c r="AL14970" s="20"/>
      <c r="BS14970" s="10"/>
    </row>
    <row r="14971" spans="26:114" s="4" customFormat="1">
      <c r="Z14971" s="20"/>
      <c r="AK14971" s="20"/>
      <c r="AL14971" s="20"/>
      <c r="BS14971" s="10"/>
    </row>
    <row r="14972" spans="26:114" s="4" customFormat="1">
      <c r="Z14972" s="20"/>
      <c r="AK14972" s="20"/>
      <c r="AL14972" s="20"/>
      <c r="BS14972" s="10"/>
    </row>
    <row r="14973" spans="26:114" s="4" customFormat="1">
      <c r="Z14973" s="20"/>
      <c r="AK14973" s="20"/>
      <c r="AL14973" s="20"/>
      <c r="BS14973" s="10"/>
    </row>
    <row r="14974" spans="26:114" s="4" customFormat="1">
      <c r="Z14974" s="20"/>
      <c r="AK14974" s="20"/>
      <c r="AL14974" s="20"/>
      <c r="BS14974" s="10"/>
    </row>
    <row r="14975" spans="26:114" s="4" customFormat="1">
      <c r="Z14975" s="20"/>
      <c r="AK14975" s="20"/>
      <c r="BS14975" s="10"/>
    </row>
    <row r="14976" spans="26:114" s="4" customFormat="1">
      <c r="Z14976" s="20"/>
      <c r="AK14976" s="20"/>
      <c r="BS14976" s="10"/>
    </row>
    <row r="14977" spans="26:114" s="4" customFormat="1">
      <c r="Z14977" s="20"/>
      <c r="AK14977" s="20"/>
      <c r="BS14977" s="10"/>
      <c r="DJ14977" s="20"/>
    </row>
    <row r="14978" spans="26:114" s="4" customFormat="1">
      <c r="Z14978" s="20"/>
      <c r="AK14978" s="20"/>
      <c r="BS14978" s="10"/>
      <c r="DJ14978" s="20"/>
    </row>
    <row r="14979" spans="26:114" s="4" customFormat="1">
      <c r="Z14979" s="20"/>
      <c r="AK14979" s="20"/>
      <c r="BS14979" s="10"/>
    </row>
    <row r="14980" spans="26:114" s="4" customFormat="1">
      <c r="Z14980" s="20"/>
      <c r="AK14980" s="20"/>
      <c r="BS14980" s="10"/>
    </row>
    <row r="14981" spans="26:114" s="4" customFormat="1">
      <c r="Z14981" s="20"/>
      <c r="AK14981" s="20"/>
      <c r="BS14981" s="10"/>
    </row>
    <row r="14982" spans="26:114" s="4" customFormat="1">
      <c r="Z14982" s="20"/>
      <c r="AK14982" s="20"/>
      <c r="AL14982" s="20"/>
      <c r="BS14982" s="10"/>
    </row>
    <row r="14983" spans="26:114" s="4" customFormat="1">
      <c r="Z14983" s="20"/>
      <c r="AK14983" s="20"/>
      <c r="AL14983" s="20"/>
      <c r="BS14983" s="10"/>
    </row>
    <row r="14984" spans="26:114" s="4" customFormat="1">
      <c r="Z14984" s="20"/>
      <c r="AK14984" s="20"/>
      <c r="AL14984" s="20"/>
      <c r="BS14984" s="10"/>
      <c r="DJ14984" s="20"/>
    </row>
    <row r="14985" spans="26:114" s="4" customFormat="1">
      <c r="Z14985" s="20"/>
      <c r="AK14985" s="20"/>
      <c r="AL14985" s="20"/>
      <c r="BS14985" s="10"/>
    </row>
    <row r="14986" spans="26:114" s="4" customFormat="1">
      <c r="Z14986" s="20"/>
      <c r="AK14986" s="20"/>
      <c r="BS14986" s="10"/>
    </row>
    <row r="14987" spans="26:114" s="4" customFormat="1">
      <c r="Z14987" s="20"/>
      <c r="AK14987" s="20"/>
      <c r="BS14987" s="10"/>
    </row>
    <row r="14988" spans="26:114" s="4" customFormat="1">
      <c r="Z14988" s="20"/>
      <c r="AK14988" s="20"/>
      <c r="AL14988" s="20"/>
      <c r="BS14988" s="10"/>
    </row>
    <row r="14989" spans="26:114" s="4" customFormat="1">
      <c r="Z14989" s="20"/>
      <c r="AK14989" s="20"/>
      <c r="AL14989" s="20"/>
      <c r="BS14989" s="10"/>
    </row>
    <row r="14990" spans="26:114" s="4" customFormat="1">
      <c r="Z14990" s="20"/>
      <c r="AK14990" s="20"/>
      <c r="AL14990" s="20"/>
      <c r="BS14990" s="10"/>
      <c r="DJ14990" s="20"/>
    </row>
    <row r="14991" spans="26:114" s="4" customFormat="1">
      <c r="Z14991" s="20"/>
      <c r="AK14991" s="20"/>
      <c r="AL14991" s="20"/>
      <c r="BS14991" s="10"/>
    </row>
    <row r="14992" spans="26:114" s="4" customFormat="1">
      <c r="Z14992" s="20"/>
      <c r="AK14992" s="20"/>
      <c r="AL14992" s="20"/>
      <c r="BS14992" s="10"/>
    </row>
    <row r="14993" spans="26:114" s="4" customFormat="1">
      <c r="Z14993" s="20"/>
      <c r="AK14993" s="20"/>
      <c r="AL14993" s="20"/>
      <c r="BS14993" s="10"/>
      <c r="DJ14993" s="20"/>
    </row>
    <row r="14994" spans="26:114" s="4" customFormat="1">
      <c r="Z14994" s="20"/>
      <c r="AK14994" s="20"/>
      <c r="AL14994" s="20"/>
      <c r="BS14994" s="10"/>
    </row>
    <row r="14995" spans="26:114" s="4" customFormat="1">
      <c r="Z14995" s="20"/>
      <c r="AK14995" s="20"/>
      <c r="AL14995" s="20"/>
      <c r="BS14995" s="10"/>
    </row>
    <row r="14996" spans="26:114" s="4" customFormat="1">
      <c r="Z14996" s="20"/>
      <c r="AK14996" s="20"/>
      <c r="AL14996" s="20"/>
      <c r="BS14996" s="10"/>
    </row>
    <row r="14997" spans="26:114" s="4" customFormat="1">
      <c r="Z14997" s="20"/>
      <c r="AK14997" s="20"/>
      <c r="AL14997" s="20"/>
      <c r="BS14997" s="10"/>
    </row>
    <row r="14998" spans="26:114" s="4" customFormat="1">
      <c r="Z14998" s="20"/>
      <c r="AK14998" s="20"/>
      <c r="AL14998" s="20"/>
      <c r="BS14998" s="10"/>
    </row>
    <row r="14999" spans="26:114" s="4" customFormat="1">
      <c r="Z14999" s="20"/>
      <c r="AK14999" s="20"/>
      <c r="AL14999" s="20"/>
      <c r="BS14999" s="10"/>
    </row>
    <row r="15000" spans="26:114" s="4" customFormat="1">
      <c r="Z15000" s="20"/>
      <c r="AK15000" s="20"/>
      <c r="AL15000" s="20"/>
      <c r="BS15000" s="10"/>
    </row>
    <row r="15001" spans="26:114" s="4" customFormat="1">
      <c r="Z15001" s="20"/>
      <c r="AK15001" s="20"/>
      <c r="AL15001" s="20"/>
      <c r="BS15001" s="10"/>
    </row>
    <row r="15002" spans="26:114" s="4" customFormat="1">
      <c r="Z15002" s="20"/>
      <c r="AK15002" s="20"/>
      <c r="AL15002" s="20"/>
      <c r="BS15002" s="10"/>
    </row>
    <row r="15003" spans="26:114" s="4" customFormat="1">
      <c r="Z15003" s="20"/>
      <c r="AK15003" s="20"/>
      <c r="AL15003" s="20"/>
      <c r="BS15003" s="10"/>
    </row>
    <row r="15004" spans="26:114" s="4" customFormat="1">
      <c r="Z15004" s="20"/>
      <c r="AK15004" s="20"/>
      <c r="BS15004" s="10"/>
    </row>
    <row r="15005" spans="26:114" s="4" customFormat="1">
      <c r="Z15005" s="20"/>
      <c r="AK15005" s="20"/>
      <c r="AL15005" s="20"/>
      <c r="BS15005" s="10"/>
      <c r="DJ15005" s="20"/>
    </row>
    <row r="15006" spans="26:114" s="4" customFormat="1">
      <c r="Z15006" s="20"/>
      <c r="AK15006" s="20"/>
      <c r="BS15006" s="10"/>
    </row>
    <row r="15007" spans="26:114" s="4" customFormat="1">
      <c r="Z15007" s="20"/>
      <c r="AK15007" s="20"/>
      <c r="BS15007" s="10"/>
    </row>
    <row r="15008" spans="26:114" s="4" customFormat="1">
      <c r="Z15008" s="20"/>
      <c r="AK15008" s="20"/>
      <c r="BS15008" s="10"/>
    </row>
    <row r="15009" spans="26:114" s="4" customFormat="1">
      <c r="Z15009" s="20"/>
      <c r="AK15009" s="20"/>
      <c r="AL15009" s="20"/>
      <c r="BS15009" s="10"/>
      <c r="DJ15009" s="20"/>
    </row>
    <row r="15010" spans="26:114" s="4" customFormat="1">
      <c r="Z15010" s="20"/>
      <c r="AK15010" s="20"/>
      <c r="AL15010" s="20"/>
      <c r="BS15010" s="10"/>
      <c r="DJ15010" s="20"/>
    </row>
    <row r="15011" spans="26:114" s="4" customFormat="1">
      <c r="Z15011" s="20"/>
      <c r="AK15011" s="20"/>
      <c r="AL15011" s="20"/>
      <c r="BS15011" s="10"/>
      <c r="DJ15011" s="20"/>
    </row>
    <row r="15012" spans="26:114" s="4" customFormat="1">
      <c r="Z15012" s="20"/>
      <c r="AK15012" s="20"/>
      <c r="AL15012" s="20"/>
      <c r="BS15012" s="10"/>
    </row>
    <row r="15013" spans="26:114" s="4" customFormat="1">
      <c r="Z15013" s="20"/>
      <c r="AK15013" s="20"/>
      <c r="BS15013" s="10"/>
      <c r="DJ15013" s="20"/>
    </row>
    <row r="15014" spans="26:114" s="4" customFormat="1">
      <c r="Z15014" s="20"/>
      <c r="AK15014" s="20"/>
      <c r="AL15014" s="20"/>
      <c r="BS15014" s="10"/>
    </row>
    <row r="15015" spans="26:114" s="4" customFormat="1">
      <c r="Z15015" s="20"/>
      <c r="AK15015" s="20"/>
      <c r="BS15015" s="10"/>
    </row>
    <row r="15016" spans="26:114" s="4" customFormat="1">
      <c r="Z15016" s="20"/>
      <c r="AK15016" s="20"/>
      <c r="BS15016" s="10"/>
    </row>
    <row r="15017" spans="26:114" s="4" customFormat="1">
      <c r="Z15017" s="20"/>
      <c r="AK15017" s="20"/>
      <c r="BS15017" s="10"/>
    </row>
    <row r="15018" spans="26:114" s="4" customFormat="1">
      <c r="Z15018" s="20"/>
      <c r="AK15018" s="20"/>
      <c r="BS15018" s="10"/>
    </row>
    <row r="15019" spans="26:114" s="4" customFormat="1">
      <c r="Z15019" s="20"/>
      <c r="AK15019" s="20"/>
      <c r="BS15019" s="10"/>
    </row>
    <row r="15020" spans="26:114" s="4" customFormat="1">
      <c r="Z15020" s="20"/>
      <c r="AK15020" s="20"/>
      <c r="BS15020" s="10"/>
    </row>
    <row r="15021" spans="26:114" s="4" customFormat="1">
      <c r="Z15021" s="20"/>
      <c r="AK15021" s="20"/>
      <c r="BS15021" s="10"/>
    </row>
    <row r="15022" spans="26:114" s="4" customFormat="1">
      <c r="Z15022" s="20"/>
      <c r="AK15022" s="20"/>
      <c r="BS15022" s="10"/>
    </row>
    <row r="15023" spans="26:114" s="4" customFormat="1">
      <c r="Z15023" s="20"/>
      <c r="AK15023" s="20"/>
      <c r="BS15023" s="10"/>
    </row>
    <row r="15024" spans="26:114" s="4" customFormat="1">
      <c r="Z15024" s="20"/>
      <c r="AK15024" s="20"/>
      <c r="BS15024" s="10"/>
    </row>
    <row r="15025" spans="26:71" s="4" customFormat="1">
      <c r="Z15025" s="20"/>
      <c r="AK15025" s="20"/>
      <c r="BS15025" s="10"/>
    </row>
    <row r="15026" spans="26:71" s="4" customFormat="1">
      <c r="Z15026" s="20"/>
      <c r="AK15026" s="20"/>
      <c r="BS15026" s="10"/>
    </row>
    <row r="15027" spans="26:71" s="4" customFormat="1">
      <c r="Z15027" s="20"/>
      <c r="AK15027" s="20"/>
      <c r="BS15027" s="10"/>
    </row>
    <row r="15028" spans="26:71" s="4" customFormat="1">
      <c r="Z15028" s="20"/>
      <c r="AK15028" s="20"/>
      <c r="BS15028" s="10"/>
    </row>
    <row r="15029" spans="26:71" s="4" customFormat="1">
      <c r="Z15029" s="20"/>
      <c r="AK15029" s="20"/>
      <c r="BS15029" s="10"/>
    </row>
    <row r="15030" spans="26:71" s="4" customFormat="1">
      <c r="Z15030" s="20"/>
      <c r="AK15030" s="20"/>
      <c r="BS15030" s="10"/>
    </row>
    <row r="15031" spans="26:71" s="4" customFormat="1">
      <c r="Z15031" s="20"/>
      <c r="AK15031" s="20"/>
      <c r="BS15031" s="10"/>
    </row>
    <row r="15032" spans="26:71" s="4" customFormat="1">
      <c r="Z15032" s="20"/>
      <c r="AK15032" s="20"/>
      <c r="BS15032" s="10"/>
    </row>
    <row r="15033" spans="26:71" s="4" customFormat="1">
      <c r="Z15033" s="20"/>
      <c r="AK15033" s="20"/>
      <c r="BS15033" s="10"/>
    </row>
    <row r="15034" spans="26:71" s="4" customFormat="1">
      <c r="Z15034" s="20"/>
      <c r="AK15034" s="20"/>
      <c r="BS15034" s="10"/>
    </row>
    <row r="15035" spans="26:71" s="4" customFormat="1">
      <c r="Z15035" s="20"/>
      <c r="AK15035" s="20"/>
      <c r="BS15035" s="10"/>
    </row>
    <row r="15036" spans="26:71" s="4" customFormat="1">
      <c r="Z15036" s="20"/>
      <c r="AK15036" s="20"/>
      <c r="BS15036" s="10"/>
    </row>
    <row r="15037" spans="26:71" s="4" customFormat="1">
      <c r="Z15037" s="20"/>
      <c r="AK15037" s="20"/>
      <c r="BS15037" s="10"/>
    </row>
    <row r="15038" spans="26:71" s="4" customFormat="1">
      <c r="Z15038" s="20"/>
      <c r="AK15038" s="20"/>
      <c r="BS15038" s="10"/>
    </row>
    <row r="15039" spans="26:71" s="4" customFormat="1">
      <c r="Z15039" s="20"/>
      <c r="AK15039" s="20"/>
      <c r="BS15039" s="10"/>
    </row>
    <row r="15040" spans="26:71" s="4" customFormat="1">
      <c r="Z15040" s="20"/>
      <c r="AK15040" s="20"/>
      <c r="BS15040" s="10"/>
    </row>
    <row r="15041" spans="26:71" s="4" customFormat="1">
      <c r="Z15041" s="20"/>
      <c r="AK15041" s="20"/>
      <c r="BS15041" s="10"/>
    </row>
    <row r="15042" spans="26:71" s="4" customFormat="1">
      <c r="Z15042" s="20"/>
      <c r="AK15042" s="20"/>
      <c r="AL15042" s="20"/>
      <c r="BS15042" s="10"/>
    </row>
    <row r="15043" spans="26:71" s="4" customFormat="1">
      <c r="Z15043" s="20"/>
      <c r="AK15043" s="20"/>
      <c r="AL15043" s="20"/>
      <c r="BS15043" s="10"/>
    </row>
    <row r="15044" spans="26:71" s="4" customFormat="1">
      <c r="Z15044" s="20"/>
      <c r="AK15044" s="20"/>
      <c r="BS15044" s="10"/>
    </row>
    <row r="15045" spans="26:71" s="4" customFormat="1">
      <c r="Z15045" s="20"/>
      <c r="AK15045" s="20"/>
      <c r="BS15045" s="10"/>
    </row>
    <row r="15046" spans="26:71" s="4" customFormat="1">
      <c r="Z15046" s="20"/>
      <c r="AK15046" s="20"/>
      <c r="BS15046" s="10"/>
    </row>
    <row r="15047" spans="26:71" s="4" customFormat="1">
      <c r="Z15047" s="20"/>
      <c r="AK15047" s="20"/>
      <c r="AL15047" s="20"/>
      <c r="BS15047" s="10"/>
    </row>
    <row r="15048" spans="26:71" s="4" customFormat="1">
      <c r="Z15048" s="20"/>
      <c r="AK15048" s="20"/>
      <c r="BS15048" s="10"/>
    </row>
    <row r="15049" spans="26:71" s="4" customFormat="1">
      <c r="Z15049" s="20"/>
      <c r="AK15049" s="20"/>
      <c r="BS15049" s="10"/>
    </row>
    <row r="15050" spans="26:71" s="4" customFormat="1">
      <c r="Z15050" s="20"/>
      <c r="AK15050" s="20"/>
      <c r="BS15050" s="10"/>
    </row>
    <row r="15051" spans="26:71" s="4" customFormat="1">
      <c r="Z15051" s="20"/>
      <c r="AK15051" s="20"/>
      <c r="BS15051" s="10"/>
    </row>
    <row r="15052" spans="26:71" s="4" customFormat="1">
      <c r="Z15052" s="20"/>
      <c r="AK15052" s="20"/>
      <c r="AL15052" s="20"/>
      <c r="BS15052" s="10"/>
    </row>
    <row r="15053" spans="26:71" s="4" customFormat="1">
      <c r="Z15053" s="20"/>
      <c r="AK15053" s="20"/>
      <c r="AL15053" s="20"/>
      <c r="BS15053" s="10"/>
    </row>
    <row r="15054" spans="26:71" s="4" customFormat="1">
      <c r="Z15054" s="20"/>
      <c r="AK15054" s="20"/>
      <c r="BS15054" s="10"/>
    </row>
    <row r="15055" spans="26:71" s="4" customFormat="1">
      <c r="Z15055" s="20"/>
      <c r="AK15055" s="20"/>
      <c r="BS15055" s="10"/>
    </row>
    <row r="15056" spans="26:71" s="4" customFormat="1">
      <c r="Z15056" s="20"/>
      <c r="AK15056" s="20"/>
      <c r="BS15056" s="10"/>
    </row>
    <row r="15057" spans="26:114" s="4" customFormat="1">
      <c r="Z15057" s="20"/>
      <c r="AK15057" s="20"/>
      <c r="AL15057" s="20"/>
      <c r="BS15057" s="10"/>
    </row>
    <row r="15058" spans="26:114" s="4" customFormat="1">
      <c r="Z15058" s="20"/>
      <c r="AK15058" s="20"/>
      <c r="AL15058" s="20"/>
      <c r="BS15058" s="10"/>
    </row>
    <row r="15059" spans="26:114" s="4" customFormat="1">
      <c r="Z15059" s="20"/>
      <c r="AK15059" s="20"/>
      <c r="AL15059" s="20"/>
      <c r="BS15059" s="10"/>
    </row>
    <row r="15060" spans="26:114" s="4" customFormat="1">
      <c r="Z15060" s="20"/>
      <c r="AK15060" s="20"/>
      <c r="AL15060" s="20"/>
      <c r="BS15060" s="10"/>
      <c r="DJ15060" s="20"/>
    </row>
    <row r="15061" spans="26:114" s="4" customFormat="1">
      <c r="Z15061" s="20"/>
      <c r="AK15061" s="20"/>
      <c r="BS15061" s="10"/>
      <c r="DJ15061" s="20"/>
    </row>
    <row r="15062" spans="26:114" s="4" customFormat="1">
      <c r="Z15062" s="20"/>
      <c r="AK15062" s="20"/>
      <c r="AL15062" s="20"/>
      <c r="BS15062" s="10"/>
      <c r="DJ15062" s="20"/>
    </row>
    <row r="15063" spans="26:114" s="4" customFormat="1">
      <c r="Z15063" s="20"/>
      <c r="AK15063" s="20"/>
      <c r="AL15063" s="20"/>
      <c r="BS15063" s="10"/>
      <c r="DJ15063" s="20"/>
    </row>
    <row r="15064" spans="26:114" s="4" customFormat="1">
      <c r="Z15064" s="20"/>
      <c r="AK15064" s="20"/>
      <c r="BS15064" s="10"/>
      <c r="DJ15064" s="20"/>
    </row>
    <row r="15065" spans="26:114" s="4" customFormat="1">
      <c r="Z15065" s="20"/>
      <c r="AK15065" s="20"/>
      <c r="AL15065" s="20"/>
      <c r="BS15065" s="10"/>
      <c r="DJ15065" s="20"/>
    </row>
    <row r="15066" spans="26:114" s="4" customFormat="1">
      <c r="Z15066" s="20"/>
      <c r="AK15066" s="20"/>
      <c r="BS15066" s="10"/>
      <c r="DJ15066" s="20"/>
    </row>
    <row r="15067" spans="26:114" s="4" customFormat="1">
      <c r="Z15067" s="20"/>
      <c r="AK15067" s="20"/>
      <c r="BS15067" s="10"/>
      <c r="DJ15067" s="20"/>
    </row>
    <row r="15068" spans="26:114" s="4" customFormat="1">
      <c r="Z15068" s="20"/>
      <c r="AK15068" s="20"/>
      <c r="BS15068" s="10"/>
      <c r="DJ15068" s="20"/>
    </row>
    <row r="15069" spans="26:114" s="4" customFormat="1">
      <c r="Z15069" s="20"/>
      <c r="AK15069" s="20"/>
      <c r="BS15069" s="10"/>
      <c r="DJ15069" s="20"/>
    </row>
    <row r="15070" spans="26:114" s="4" customFormat="1">
      <c r="Z15070" s="20"/>
      <c r="AK15070" s="20"/>
      <c r="BS15070" s="10"/>
      <c r="DJ15070" s="20"/>
    </row>
    <row r="15071" spans="26:114" s="4" customFormat="1">
      <c r="Z15071" s="20"/>
      <c r="AK15071" s="20"/>
      <c r="AL15071" s="20"/>
      <c r="BS15071" s="10"/>
      <c r="DJ15071" s="20"/>
    </row>
    <row r="15072" spans="26:114" s="4" customFormat="1">
      <c r="Z15072" s="20"/>
      <c r="AK15072" s="20"/>
      <c r="AL15072" s="20"/>
      <c r="BS15072" s="10"/>
      <c r="DJ15072" s="20"/>
    </row>
    <row r="15073" spans="26:114" s="4" customFormat="1">
      <c r="Z15073" s="20"/>
      <c r="AK15073" s="20"/>
      <c r="AL15073" s="20"/>
      <c r="BS15073" s="10"/>
      <c r="DJ15073" s="20"/>
    </row>
    <row r="15074" spans="26:114" s="4" customFormat="1">
      <c r="Z15074" s="20"/>
      <c r="AK15074" s="20"/>
      <c r="BS15074" s="10"/>
      <c r="DJ15074" s="20"/>
    </row>
    <row r="15075" spans="26:114" s="4" customFormat="1">
      <c r="Z15075" s="20"/>
      <c r="AK15075" s="20"/>
      <c r="BS15075" s="10"/>
      <c r="DJ15075" s="20"/>
    </row>
    <row r="15076" spans="26:114" s="4" customFormat="1">
      <c r="Z15076" s="20"/>
      <c r="AK15076" s="20"/>
      <c r="AL15076" s="20"/>
      <c r="BS15076" s="10"/>
      <c r="DJ15076" s="20"/>
    </row>
    <row r="15077" spans="26:114" s="4" customFormat="1">
      <c r="Z15077" s="20"/>
      <c r="AK15077" s="20"/>
      <c r="AL15077" s="20"/>
      <c r="BS15077" s="10"/>
      <c r="DJ15077" s="20"/>
    </row>
    <row r="15078" spans="26:114" s="4" customFormat="1">
      <c r="Z15078" s="20"/>
      <c r="AK15078" s="20"/>
      <c r="AL15078" s="20"/>
      <c r="BS15078" s="10"/>
      <c r="DJ15078" s="20"/>
    </row>
    <row r="15079" spans="26:114" s="4" customFormat="1">
      <c r="Z15079" s="20"/>
      <c r="AK15079" s="20"/>
      <c r="AL15079" s="20"/>
      <c r="BS15079" s="10"/>
    </row>
    <row r="15080" spans="26:114" s="4" customFormat="1">
      <c r="Z15080" s="20"/>
      <c r="AK15080" s="20"/>
      <c r="AL15080" s="20"/>
      <c r="BS15080" s="10"/>
      <c r="DJ15080" s="20"/>
    </row>
    <row r="15081" spans="26:114" s="4" customFormat="1">
      <c r="Z15081" s="20"/>
      <c r="AK15081" s="20"/>
      <c r="AL15081" s="20"/>
      <c r="BS15081" s="10"/>
      <c r="DJ15081" s="20"/>
    </row>
    <row r="15082" spans="26:114" s="4" customFormat="1">
      <c r="Z15082" s="20"/>
      <c r="AK15082" s="20"/>
      <c r="AL15082" s="20"/>
      <c r="BS15082" s="10"/>
      <c r="DJ15082" s="20"/>
    </row>
    <row r="15083" spans="26:114" s="4" customFormat="1">
      <c r="Z15083" s="20"/>
      <c r="AK15083" s="20"/>
      <c r="BS15083" s="10"/>
      <c r="DJ15083" s="20"/>
    </row>
    <row r="15084" spans="26:114" s="4" customFormat="1">
      <c r="Z15084" s="20"/>
      <c r="AK15084" s="20"/>
      <c r="AL15084" s="20"/>
      <c r="BS15084" s="10"/>
    </row>
    <row r="15085" spans="26:114" s="4" customFormat="1">
      <c r="Z15085" s="20"/>
      <c r="AK15085" s="20"/>
      <c r="AL15085" s="20"/>
      <c r="BS15085" s="10"/>
    </row>
    <row r="15086" spans="26:114" s="4" customFormat="1">
      <c r="Z15086" s="20"/>
      <c r="AK15086" s="20"/>
      <c r="BS15086" s="10"/>
      <c r="DJ15086" s="20"/>
    </row>
    <row r="15087" spans="26:114" s="4" customFormat="1">
      <c r="Z15087" s="20"/>
      <c r="AK15087" s="20"/>
      <c r="AL15087" s="20"/>
      <c r="BS15087" s="10"/>
    </row>
    <row r="15088" spans="26:114" s="4" customFormat="1">
      <c r="Z15088" s="20"/>
      <c r="AK15088" s="20"/>
      <c r="AL15088" s="20"/>
      <c r="BS15088" s="10"/>
      <c r="DJ15088" s="20"/>
    </row>
    <row r="15089" spans="26:114" s="4" customFormat="1">
      <c r="Z15089" s="20"/>
      <c r="AK15089" s="20"/>
      <c r="AL15089" s="20"/>
      <c r="BS15089" s="10"/>
      <c r="DJ15089" s="20"/>
    </row>
    <row r="15090" spans="26:114" s="4" customFormat="1">
      <c r="Z15090" s="20"/>
      <c r="AK15090" s="20"/>
      <c r="AL15090" s="20"/>
      <c r="BS15090" s="10"/>
      <c r="DJ15090" s="20"/>
    </row>
    <row r="15091" spans="26:114" s="4" customFormat="1">
      <c r="Z15091" s="20"/>
      <c r="AK15091" s="20"/>
      <c r="AL15091" s="20"/>
      <c r="BS15091" s="10"/>
    </row>
    <row r="15092" spans="26:114" s="4" customFormat="1">
      <c r="Z15092" s="20"/>
      <c r="AK15092" s="20"/>
      <c r="AL15092" s="20"/>
      <c r="BS15092" s="10"/>
      <c r="DJ15092" s="20"/>
    </row>
    <row r="15093" spans="26:114" s="4" customFormat="1">
      <c r="Z15093" s="20"/>
      <c r="AK15093" s="20"/>
      <c r="AL15093" s="20"/>
      <c r="BS15093" s="10"/>
      <c r="DJ15093" s="20"/>
    </row>
    <row r="15094" spans="26:114" s="4" customFormat="1">
      <c r="Z15094" s="20"/>
      <c r="AK15094" s="20"/>
      <c r="BS15094" s="10"/>
      <c r="DJ15094" s="20"/>
    </row>
    <row r="15095" spans="26:114" s="4" customFormat="1">
      <c r="Z15095" s="20"/>
      <c r="AK15095" s="20"/>
      <c r="AL15095" s="20"/>
      <c r="BS15095" s="10"/>
      <c r="DJ15095" s="20"/>
    </row>
    <row r="15096" spans="26:114" s="4" customFormat="1">
      <c r="Z15096" s="20"/>
      <c r="AK15096" s="20"/>
      <c r="BS15096" s="10"/>
      <c r="DJ15096" s="20"/>
    </row>
    <row r="15097" spans="26:114" s="4" customFormat="1">
      <c r="Z15097" s="20"/>
      <c r="AK15097" s="20"/>
      <c r="AL15097" s="20"/>
      <c r="BS15097" s="10"/>
      <c r="DJ15097" s="20"/>
    </row>
    <row r="15098" spans="26:114" s="4" customFormat="1">
      <c r="Z15098" s="20"/>
      <c r="AK15098" s="20"/>
      <c r="BS15098" s="10"/>
      <c r="DJ15098" s="20"/>
    </row>
    <row r="15099" spans="26:114" s="4" customFormat="1">
      <c r="Z15099" s="20"/>
      <c r="AK15099" s="20"/>
      <c r="AL15099" s="20"/>
      <c r="BS15099" s="10"/>
      <c r="DJ15099" s="20"/>
    </row>
    <row r="15100" spans="26:114" s="4" customFormat="1">
      <c r="Z15100" s="20"/>
      <c r="AK15100" s="20"/>
      <c r="AL15100" s="20"/>
      <c r="BS15100" s="10"/>
    </row>
    <row r="15101" spans="26:114" s="4" customFormat="1">
      <c r="Z15101" s="20"/>
      <c r="AK15101" s="20"/>
      <c r="BS15101" s="10"/>
      <c r="DJ15101" s="20"/>
    </row>
    <row r="15102" spans="26:114" s="4" customFormat="1">
      <c r="Z15102" s="20"/>
      <c r="AK15102" s="20"/>
      <c r="AL15102" s="20"/>
      <c r="BS15102" s="10"/>
      <c r="DJ15102" s="20"/>
    </row>
    <row r="15103" spans="26:114" s="4" customFormat="1">
      <c r="Z15103" s="20"/>
      <c r="AK15103" s="20"/>
      <c r="BS15103" s="10"/>
      <c r="DJ15103" s="20"/>
    </row>
    <row r="15104" spans="26:114" s="4" customFormat="1">
      <c r="Z15104" s="20"/>
      <c r="AK15104" s="20"/>
      <c r="AL15104" s="20"/>
      <c r="BS15104" s="10"/>
      <c r="DJ15104" s="20"/>
    </row>
    <row r="15105" spans="26:114" s="4" customFormat="1">
      <c r="Z15105" s="20"/>
      <c r="AK15105" s="20"/>
      <c r="AL15105" s="20"/>
      <c r="BS15105" s="10"/>
      <c r="DJ15105" s="20"/>
    </row>
    <row r="15106" spans="26:114" s="4" customFormat="1">
      <c r="Z15106" s="20"/>
      <c r="AK15106" s="20"/>
      <c r="BS15106" s="10"/>
      <c r="DJ15106" s="20"/>
    </row>
    <row r="15107" spans="26:114" s="4" customFormat="1">
      <c r="Z15107" s="20"/>
      <c r="AK15107" s="20"/>
      <c r="AL15107" s="20"/>
      <c r="BS15107" s="10"/>
      <c r="DJ15107" s="20"/>
    </row>
    <row r="15108" spans="26:114" s="4" customFormat="1">
      <c r="Z15108" s="20"/>
      <c r="AK15108" s="20"/>
      <c r="BS15108" s="10"/>
      <c r="DJ15108" s="20"/>
    </row>
    <row r="15109" spans="26:114" s="4" customFormat="1">
      <c r="Z15109" s="20"/>
      <c r="AK15109" s="20"/>
      <c r="BS15109" s="10"/>
      <c r="DJ15109" s="20"/>
    </row>
    <row r="15110" spans="26:114" s="4" customFormat="1">
      <c r="Z15110" s="20"/>
      <c r="AK15110" s="20"/>
      <c r="BS15110" s="10"/>
      <c r="DJ15110" s="20"/>
    </row>
    <row r="15111" spans="26:114" s="4" customFormat="1">
      <c r="Z15111" s="20"/>
      <c r="AK15111" s="20"/>
      <c r="AL15111" s="20"/>
      <c r="BS15111" s="10"/>
      <c r="DJ15111" s="20"/>
    </row>
    <row r="15112" spans="26:114" s="4" customFormat="1">
      <c r="Z15112" s="20"/>
      <c r="AK15112" s="20"/>
      <c r="BS15112" s="10"/>
      <c r="DJ15112" s="20"/>
    </row>
    <row r="15113" spans="26:114" s="4" customFormat="1">
      <c r="Z15113" s="20"/>
      <c r="AK15113" s="20"/>
      <c r="BS15113" s="10"/>
      <c r="DJ15113" s="20"/>
    </row>
    <row r="15114" spans="26:114" s="4" customFormat="1">
      <c r="Z15114" s="20"/>
      <c r="AK15114" s="20"/>
      <c r="AL15114" s="20"/>
      <c r="BS15114" s="10"/>
      <c r="DJ15114" s="20"/>
    </row>
    <row r="15115" spans="26:114" s="4" customFormat="1">
      <c r="Z15115" s="20"/>
      <c r="AK15115" s="20"/>
      <c r="AL15115" s="20"/>
      <c r="BS15115" s="10"/>
    </row>
    <row r="15116" spans="26:114" s="4" customFormat="1">
      <c r="Z15116" s="20"/>
      <c r="AK15116" s="20"/>
      <c r="BS15116" s="10"/>
      <c r="DJ15116" s="20"/>
    </row>
    <row r="15117" spans="26:114" s="4" customFormat="1">
      <c r="Z15117" s="20"/>
      <c r="AK15117" s="20"/>
      <c r="AL15117" s="20"/>
      <c r="BS15117" s="10"/>
    </row>
    <row r="15118" spans="26:114" s="4" customFormat="1">
      <c r="Z15118" s="20"/>
      <c r="AK15118" s="20"/>
      <c r="AL15118" s="20"/>
      <c r="BS15118" s="10"/>
      <c r="DJ15118" s="20"/>
    </row>
    <row r="15119" spans="26:114" s="4" customFormat="1">
      <c r="Z15119" s="20"/>
      <c r="AK15119" s="20"/>
      <c r="AL15119" s="20"/>
      <c r="BS15119" s="10"/>
    </row>
    <row r="15120" spans="26:114" s="4" customFormat="1">
      <c r="Z15120" s="20"/>
      <c r="AK15120" s="20"/>
      <c r="BS15120" s="10"/>
      <c r="DJ15120" s="20"/>
    </row>
    <row r="15121" spans="26:114" s="4" customFormat="1">
      <c r="Z15121" s="20"/>
      <c r="AK15121" s="20"/>
      <c r="BS15121" s="10"/>
      <c r="DJ15121" s="20"/>
    </row>
    <row r="15122" spans="26:114" s="4" customFormat="1">
      <c r="Z15122" s="20"/>
      <c r="AK15122" s="20"/>
      <c r="BS15122" s="10"/>
    </row>
    <row r="15123" spans="26:114" s="4" customFormat="1">
      <c r="Z15123" s="20"/>
      <c r="AK15123" s="20"/>
      <c r="BS15123" s="10"/>
      <c r="DJ15123" s="20"/>
    </row>
    <row r="15124" spans="26:114" s="4" customFormat="1">
      <c r="Z15124" s="20"/>
      <c r="AK15124" s="20"/>
      <c r="BS15124" s="10"/>
      <c r="DJ15124" s="20"/>
    </row>
    <row r="15125" spans="26:114" s="4" customFormat="1">
      <c r="Z15125" s="20"/>
      <c r="AK15125" s="20"/>
      <c r="BS15125" s="10"/>
      <c r="DJ15125" s="20"/>
    </row>
    <row r="15126" spans="26:114" s="4" customFormat="1">
      <c r="Z15126" s="20"/>
      <c r="AK15126" s="20"/>
      <c r="BS15126" s="10"/>
      <c r="DJ15126" s="20"/>
    </row>
    <row r="15127" spans="26:114" s="4" customFormat="1">
      <c r="Z15127" s="20"/>
      <c r="AK15127" s="20"/>
      <c r="BS15127" s="10"/>
      <c r="DJ15127" s="20"/>
    </row>
    <row r="15128" spans="26:114" s="4" customFormat="1">
      <c r="Z15128" s="20"/>
      <c r="AK15128" s="20"/>
      <c r="BS15128" s="10"/>
    </row>
    <row r="15129" spans="26:114" s="4" customFormat="1">
      <c r="Z15129" s="20"/>
      <c r="AK15129" s="20"/>
      <c r="BS15129" s="10"/>
    </row>
    <row r="15130" spans="26:114" s="4" customFormat="1">
      <c r="Z15130" s="20"/>
      <c r="AK15130" s="20"/>
      <c r="BS15130" s="10"/>
      <c r="DJ15130" s="20"/>
    </row>
    <row r="15131" spans="26:114" s="4" customFormat="1">
      <c r="Z15131" s="20"/>
      <c r="AK15131" s="20"/>
      <c r="BS15131" s="10"/>
      <c r="DJ15131" s="20"/>
    </row>
    <row r="15132" spans="26:114" s="4" customFormat="1">
      <c r="Z15132" s="20"/>
      <c r="AK15132" s="20"/>
      <c r="AL15132" s="20"/>
      <c r="BS15132" s="10"/>
    </row>
    <row r="15133" spans="26:114" s="4" customFormat="1">
      <c r="Z15133" s="20"/>
      <c r="AK15133" s="20"/>
      <c r="BS15133" s="10"/>
      <c r="DJ15133" s="20"/>
    </row>
    <row r="15134" spans="26:114" s="4" customFormat="1">
      <c r="Z15134" s="20"/>
      <c r="AK15134" s="20"/>
      <c r="BS15134" s="10"/>
    </row>
    <row r="15135" spans="26:114" s="4" customFormat="1">
      <c r="Z15135" s="20"/>
      <c r="AK15135" s="20"/>
      <c r="AL15135" s="20"/>
      <c r="BS15135" s="10"/>
    </row>
    <row r="15136" spans="26:114" s="4" customFormat="1">
      <c r="Z15136" s="20"/>
      <c r="AK15136" s="20"/>
      <c r="BS15136" s="10"/>
      <c r="DJ15136" s="20"/>
    </row>
    <row r="15137" spans="26:71" s="4" customFormat="1">
      <c r="Z15137" s="20"/>
      <c r="AK15137" s="20"/>
      <c r="AL15137" s="20"/>
      <c r="BS15137" s="10"/>
    </row>
    <row r="15138" spans="26:71" s="4" customFormat="1">
      <c r="Z15138" s="20"/>
      <c r="AK15138" s="20"/>
      <c r="AL15138" s="20"/>
      <c r="BS15138" s="10"/>
    </row>
    <row r="15139" spans="26:71" s="4" customFormat="1">
      <c r="Z15139" s="20"/>
      <c r="AK15139" s="20"/>
      <c r="BS15139" s="10"/>
    </row>
    <row r="15140" spans="26:71" s="4" customFormat="1">
      <c r="Z15140" s="20"/>
      <c r="AK15140" s="20"/>
      <c r="BS15140" s="10"/>
    </row>
    <row r="15141" spans="26:71" s="4" customFormat="1">
      <c r="Z15141" s="20"/>
      <c r="AK15141" s="20"/>
      <c r="AL15141" s="20"/>
      <c r="BS15141" s="10"/>
    </row>
    <row r="15142" spans="26:71" s="4" customFormat="1">
      <c r="Z15142" s="20"/>
      <c r="AK15142" s="20"/>
      <c r="AL15142" s="20"/>
      <c r="BS15142" s="10"/>
    </row>
    <row r="15143" spans="26:71" s="4" customFormat="1">
      <c r="Z15143" s="20"/>
      <c r="AK15143" s="20"/>
      <c r="BS15143" s="10"/>
    </row>
    <row r="15144" spans="26:71" s="4" customFormat="1">
      <c r="Z15144" s="20"/>
      <c r="AK15144" s="20"/>
      <c r="AL15144" s="20"/>
      <c r="BS15144" s="10"/>
    </row>
    <row r="15145" spans="26:71" s="4" customFormat="1">
      <c r="Z15145" s="20"/>
      <c r="AK15145" s="20"/>
      <c r="AL15145" s="20"/>
      <c r="BS15145" s="10"/>
    </row>
    <row r="15146" spans="26:71" s="4" customFormat="1">
      <c r="Z15146" s="20"/>
      <c r="AK15146" s="20"/>
      <c r="BS15146" s="10"/>
    </row>
    <row r="15147" spans="26:71" s="4" customFormat="1">
      <c r="Z15147" s="20"/>
      <c r="AK15147" s="20"/>
      <c r="AL15147" s="20"/>
      <c r="BS15147" s="10"/>
    </row>
    <row r="15148" spans="26:71" s="4" customFormat="1">
      <c r="Z15148" s="20"/>
      <c r="AK15148" s="20"/>
      <c r="AL15148" s="20"/>
      <c r="BS15148" s="10"/>
    </row>
    <row r="15149" spans="26:71" s="4" customFormat="1">
      <c r="Z15149" s="20"/>
      <c r="AK15149" s="20"/>
      <c r="AL15149" s="20"/>
      <c r="BS15149" s="10"/>
    </row>
    <row r="15150" spans="26:71" s="4" customFormat="1">
      <c r="Z15150" s="20"/>
      <c r="AK15150" s="20"/>
      <c r="AL15150" s="20"/>
      <c r="BS15150" s="10"/>
    </row>
    <row r="15151" spans="26:71" s="4" customFormat="1">
      <c r="Z15151" s="20"/>
      <c r="AK15151" s="20"/>
      <c r="BS15151" s="10"/>
    </row>
    <row r="15152" spans="26:71" s="4" customFormat="1">
      <c r="Z15152" s="20"/>
      <c r="AK15152" s="20"/>
      <c r="AL15152" s="20"/>
      <c r="BS15152" s="10"/>
    </row>
    <row r="15153" spans="26:114" s="4" customFormat="1">
      <c r="Z15153" s="20"/>
      <c r="AK15153" s="20"/>
      <c r="BS15153" s="10"/>
    </row>
    <row r="15154" spans="26:114" s="4" customFormat="1">
      <c r="Z15154" s="20"/>
      <c r="AK15154" s="20"/>
      <c r="AL15154" s="20"/>
      <c r="BS15154" s="10"/>
    </row>
    <row r="15155" spans="26:114" s="4" customFormat="1">
      <c r="Z15155" s="20"/>
      <c r="AK15155" s="20"/>
      <c r="BS15155" s="10"/>
    </row>
    <row r="15156" spans="26:114" s="4" customFormat="1">
      <c r="Z15156" s="20"/>
      <c r="AK15156" s="20"/>
      <c r="BS15156" s="10"/>
    </row>
    <row r="15157" spans="26:114" s="4" customFormat="1">
      <c r="Z15157" s="20"/>
      <c r="AK15157" s="20"/>
      <c r="AL15157" s="20"/>
      <c r="BS15157" s="10"/>
      <c r="DJ15157" s="20"/>
    </row>
    <row r="15158" spans="26:114" s="4" customFormat="1">
      <c r="Z15158" s="20"/>
      <c r="AK15158" s="20"/>
      <c r="BS15158" s="10"/>
    </row>
    <row r="15159" spans="26:114" s="4" customFormat="1">
      <c r="Z15159" s="20"/>
      <c r="AK15159" s="20"/>
      <c r="BS15159" s="10"/>
    </row>
    <row r="15160" spans="26:114" s="4" customFormat="1">
      <c r="Z15160" s="20"/>
      <c r="AK15160" s="20"/>
      <c r="AL15160" s="20"/>
      <c r="BS15160" s="10"/>
    </row>
    <row r="15161" spans="26:114" s="4" customFormat="1">
      <c r="Z15161" s="20"/>
      <c r="AK15161" s="20"/>
      <c r="BS15161" s="10"/>
    </row>
    <row r="15162" spans="26:114" s="4" customFormat="1">
      <c r="Z15162" s="20"/>
      <c r="AK15162" s="20"/>
      <c r="BS15162" s="10"/>
    </row>
    <row r="15163" spans="26:114" s="4" customFormat="1">
      <c r="Z15163" s="20"/>
      <c r="AK15163" s="20"/>
      <c r="BS15163" s="10"/>
    </row>
    <row r="15164" spans="26:114" s="4" customFormat="1">
      <c r="Z15164" s="20"/>
      <c r="AK15164" s="20"/>
      <c r="BS15164" s="10"/>
    </row>
    <row r="15165" spans="26:114" s="4" customFormat="1">
      <c r="Z15165" s="20"/>
      <c r="AK15165" s="20"/>
      <c r="AL15165" s="20"/>
      <c r="BS15165" s="10"/>
    </row>
    <row r="15166" spans="26:114" s="4" customFormat="1">
      <c r="Z15166" s="20"/>
      <c r="AK15166" s="20"/>
      <c r="BS15166" s="10"/>
      <c r="DJ15166" s="20"/>
    </row>
    <row r="15167" spans="26:114" s="4" customFormat="1">
      <c r="Z15167" s="20"/>
      <c r="AK15167" s="20"/>
      <c r="AL15167" s="20"/>
      <c r="BS15167" s="10"/>
    </row>
    <row r="15168" spans="26:114" s="4" customFormat="1">
      <c r="Z15168" s="20"/>
      <c r="AK15168" s="20"/>
      <c r="AL15168" s="20"/>
      <c r="BS15168" s="10"/>
      <c r="DJ15168" s="20"/>
    </row>
    <row r="15169" spans="26:114" s="4" customFormat="1">
      <c r="Z15169" s="20"/>
      <c r="AK15169" s="20"/>
      <c r="AL15169" s="20"/>
      <c r="BS15169" s="10"/>
    </row>
    <row r="15170" spans="26:114" s="4" customFormat="1">
      <c r="Z15170" s="20"/>
      <c r="AK15170" s="20"/>
      <c r="BS15170" s="10"/>
    </row>
    <row r="15171" spans="26:114" s="4" customFormat="1">
      <c r="Z15171" s="20"/>
      <c r="AK15171" s="20"/>
      <c r="AL15171" s="20"/>
      <c r="BS15171" s="10"/>
    </row>
    <row r="15172" spans="26:114" s="4" customFormat="1">
      <c r="Z15172" s="20"/>
      <c r="AK15172" s="20"/>
      <c r="AL15172" s="20"/>
      <c r="BS15172" s="10"/>
    </row>
    <row r="15173" spans="26:114" s="4" customFormat="1">
      <c r="Z15173" s="20"/>
      <c r="AK15173" s="20"/>
      <c r="AL15173" s="20"/>
      <c r="BS15173" s="10"/>
    </row>
    <row r="15174" spans="26:114" s="4" customFormat="1">
      <c r="Z15174" s="20"/>
      <c r="AK15174" s="20"/>
      <c r="AL15174" s="20"/>
      <c r="BS15174" s="10"/>
    </row>
    <row r="15175" spans="26:114" s="4" customFormat="1">
      <c r="Z15175" s="20"/>
      <c r="AK15175" s="20"/>
      <c r="AL15175" s="20"/>
      <c r="BS15175" s="10"/>
    </row>
    <row r="15176" spans="26:114" s="4" customFormat="1">
      <c r="Z15176" s="20"/>
      <c r="AK15176" s="20"/>
      <c r="AL15176" s="20"/>
      <c r="BS15176" s="10"/>
    </row>
    <row r="15177" spans="26:114" s="4" customFormat="1">
      <c r="Z15177" s="20"/>
      <c r="AK15177" s="20"/>
      <c r="BS15177" s="10"/>
    </row>
    <row r="15178" spans="26:114" s="4" customFormat="1">
      <c r="Z15178" s="20"/>
      <c r="AK15178" s="20"/>
      <c r="AL15178" s="20"/>
      <c r="BS15178" s="10"/>
    </row>
    <row r="15179" spans="26:114" s="4" customFormat="1">
      <c r="Z15179" s="20"/>
      <c r="AK15179" s="20"/>
      <c r="BS15179" s="10"/>
      <c r="DJ15179" s="20"/>
    </row>
    <row r="15180" spans="26:114" s="4" customFormat="1">
      <c r="Z15180" s="20"/>
      <c r="AK15180" s="20"/>
      <c r="BS15180" s="10"/>
    </row>
    <row r="15181" spans="26:114" s="4" customFormat="1">
      <c r="Z15181" s="20"/>
      <c r="AK15181" s="20"/>
      <c r="AL15181" s="20"/>
      <c r="BS15181" s="10"/>
    </row>
    <row r="15182" spans="26:114" s="4" customFormat="1">
      <c r="Z15182" s="20"/>
      <c r="AK15182" s="20"/>
      <c r="AL15182" s="20"/>
      <c r="BS15182" s="10"/>
    </row>
    <row r="15183" spans="26:114" s="4" customFormat="1">
      <c r="Z15183" s="20"/>
      <c r="AK15183" s="20"/>
      <c r="AL15183" s="20"/>
      <c r="BS15183" s="10"/>
    </row>
    <row r="15184" spans="26:114" s="4" customFormat="1">
      <c r="Z15184" s="20"/>
      <c r="AK15184" s="20"/>
      <c r="AL15184" s="20"/>
      <c r="BS15184" s="10"/>
    </row>
    <row r="15185" spans="26:114" s="4" customFormat="1">
      <c r="Z15185" s="20"/>
      <c r="AK15185" s="20"/>
      <c r="AL15185" s="20"/>
      <c r="BS15185" s="10"/>
    </row>
    <row r="15186" spans="26:114" s="4" customFormat="1">
      <c r="Z15186" s="20"/>
      <c r="AK15186" s="20"/>
      <c r="AL15186" s="20"/>
      <c r="BS15186" s="10"/>
      <c r="DJ15186" s="20"/>
    </row>
    <row r="15187" spans="26:114" s="4" customFormat="1">
      <c r="Z15187" s="20"/>
      <c r="AK15187" s="20"/>
      <c r="AL15187" s="20"/>
      <c r="BS15187" s="10"/>
    </row>
    <row r="15188" spans="26:114" s="4" customFormat="1">
      <c r="Z15188" s="20"/>
      <c r="AK15188" s="20"/>
      <c r="AL15188" s="20"/>
      <c r="BS15188" s="10"/>
    </row>
    <row r="15189" spans="26:114" s="4" customFormat="1">
      <c r="Z15189" s="20"/>
      <c r="AK15189" s="20"/>
      <c r="AL15189" s="20"/>
      <c r="BS15189" s="10"/>
    </row>
    <row r="15190" spans="26:114" s="4" customFormat="1">
      <c r="Z15190" s="20"/>
      <c r="AK15190" s="20"/>
      <c r="AL15190" s="20"/>
      <c r="BS15190" s="10"/>
      <c r="DJ15190" s="20"/>
    </row>
    <row r="15191" spans="26:114" s="4" customFormat="1">
      <c r="Z15191" s="20"/>
      <c r="AK15191" s="20"/>
      <c r="BS15191" s="10"/>
    </row>
    <row r="15192" spans="26:114" s="4" customFormat="1">
      <c r="Z15192" s="20"/>
      <c r="AK15192" s="20"/>
      <c r="BS15192" s="10"/>
    </row>
    <row r="15193" spans="26:114" s="4" customFormat="1">
      <c r="Z15193" s="20"/>
      <c r="AK15193" s="20"/>
      <c r="AL15193" s="20"/>
      <c r="BS15193" s="10"/>
    </row>
    <row r="15194" spans="26:114" s="4" customFormat="1">
      <c r="Z15194" s="20"/>
      <c r="AK15194" s="20"/>
      <c r="AL15194" s="20"/>
      <c r="BS15194" s="10"/>
    </row>
    <row r="15195" spans="26:114" s="4" customFormat="1">
      <c r="Z15195" s="20"/>
      <c r="AK15195" s="20"/>
      <c r="AL15195" s="20"/>
      <c r="BS15195" s="10"/>
    </row>
    <row r="15196" spans="26:114" s="4" customFormat="1">
      <c r="Z15196" s="20"/>
      <c r="AK15196" s="20"/>
      <c r="AL15196" s="20"/>
      <c r="BS15196" s="10"/>
    </row>
    <row r="15197" spans="26:114" s="4" customFormat="1">
      <c r="Z15197" s="20"/>
      <c r="AK15197" s="20"/>
      <c r="AL15197" s="20"/>
      <c r="BS15197" s="10"/>
    </row>
    <row r="15198" spans="26:114" s="4" customFormat="1">
      <c r="Z15198" s="20"/>
      <c r="AK15198" s="20"/>
      <c r="BS15198" s="10"/>
    </row>
    <row r="15199" spans="26:114" s="4" customFormat="1">
      <c r="Z15199" s="20"/>
      <c r="AK15199" s="20"/>
      <c r="BS15199" s="10"/>
    </row>
    <row r="15200" spans="26:114" s="4" customFormat="1">
      <c r="Z15200" s="20"/>
      <c r="AK15200" s="20"/>
      <c r="BS15200" s="10"/>
    </row>
    <row r="15201" spans="26:114" s="4" customFormat="1">
      <c r="Z15201" s="20"/>
      <c r="AK15201" s="20"/>
      <c r="AL15201" s="20"/>
      <c r="BS15201" s="10"/>
    </row>
    <row r="15202" spans="26:114" s="4" customFormat="1">
      <c r="Z15202" s="20"/>
      <c r="AK15202" s="20"/>
      <c r="BS15202" s="10"/>
    </row>
    <row r="15203" spans="26:114" s="4" customFormat="1">
      <c r="Z15203" s="20"/>
      <c r="AK15203" s="20"/>
      <c r="AL15203" s="20"/>
      <c r="BS15203" s="10"/>
    </row>
    <row r="15204" spans="26:114" s="4" customFormat="1">
      <c r="Z15204" s="20"/>
      <c r="AK15204" s="20"/>
      <c r="BS15204" s="10"/>
    </row>
    <row r="15205" spans="26:114" s="4" customFormat="1">
      <c r="Z15205" s="20"/>
      <c r="AK15205" s="20"/>
      <c r="BS15205" s="10"/>
    </row>
    <row r="15206" spans="26:114" s="4" customFormat="1">
      <c r="Z15206" s="20"/>
      <c r="AK15206" s="20"/>
      <c r="BS15206" s="10"/>
      <c r="DJ15206" s="20"/>
    </row>
    <row r="15207" spans="26:114" s="4" customFormat="1">
      <c r="Z15207" s="20"/>
      <c r="AK15207" s="20"/>
      <c r="AL15207" s="20"/>
      <c r="BS15207" s="10"/>
      <c r="DJ15207" s="20"/>
    </row>
    <row r="15208" spans="26:114" s="4" customFormat="1">
      <c r="Z15208" s="20"/>
      <c r="AK15208" s="20"/>
      <c r="BS15208" s="10"/>
    </row>
    <row r="15209" spans="26:114" s="4" customFormat="1">
      <c r="Z15209" s="20"/>
      <c r="AK15209" s="20"/>
      <c r="BS15209" s="10"/>
    </row>
    <row r="15210" spans="26:114" s="4" customFormat="1">
      <c r="Z15210" s="20"/>
      <c r="AK15210" s="20"/>
      <c r="BS15210" s="10"/>
    </row>
    <row r="15211" spans="26:114" s="4" customFormat="1">
      <c r="Z15211" s="20"/>
      <c r="AK15211" s="20"/>
      <c r="BS15211" s="10"/>
    </row>
    <row r="15212" spans="26:114" s="4" customFormat="1">
      <c r="Z15212" s="20"/>
      <c r="AK15212" s="20"/>
      <c r="BS15212" s="10"/>
    </row>
    <row r="15213" spans="26:114" s="4" customFormat="1">
      <c r="Z15213" s="20"/>
      <c r="AK15213" s="20"/>
      <c r="BS15213" s="10"/>
    </row>
    <row r="15214" spans="26:114" s="4" customFormat="1">
      <c r="Z15214" s="20"/>
      <c r="AK15214" s="20"/>
      <c r="BS15214" s="10"/>
    </row>
    <row r="15215" spans="26:114" s="4" customFormat="1">
      <c r="Z15215" s="20"/>
      <c r="AK15215" s="20"/>
      <c r="BS15215" s="10"/>
    </row>
    <row r="15216" spans="26:114" s="4" customFormat="1">
      <c r="Z15216" s="20"/>
      <c r="AK15216" s="20"/>
      <c r="BS15216" s="10"/>
    </row>
    <row r="15217" spans="26:114" s="4" customFormat="1">
      <c r="Z15217" s="20"/>
      <c r="AK15217" s="20"/>
      <c r="BS15217" s="10"/>
    </row>
    <row r="15218" spans="26:114" s="4" customFormat="1">
      <c r="Z15218" s="20"/>
      <c r="AK15218" s="20"/>
      <c r="AL15218" s="20"/>
      <c r="BS15218" s="10"/>
    </row>
    <row r="15219" spans="26:114" s="4" customFormat="1">
      <c r="Z15219" s="20"/>
      <c r="AK15219" s="20"/>
      <c r="BS15219" s="10"/>
    </row>
    <row r="15220" spans="26:114" s="4" customFormat="1">
      <c r="Z15220" s="20"/>
      <c r="AK15220" s="20"/>
      <c r="BS15220" s="10"/>
    </row>
    <row r="15221" spans="26:114" s="4" customFormat="1">
      <c r="Z15221" s="20"/>
      <c r="AK15221" s="20"/>
      <c r="BS15221" s="10"/>
      <c r="DJ15221" s="20"/>
    </row>
    <row r="15222" spans="26:114" s="4" customFormat="1">
      <c r="Z15222" s="20"/>
      <c r="AK15222" s="20"/>
      <c r="BS15222" s="10"/>
      <c r="DJ15222" s="20"/>
    </row>
    <row r="15223" spans="26:114" s="4" customFormat="1">
      <c r="Z15223" s="20"/>
      <c r="AK15223" s="20"/>
      <c r="AL15223" s="20"/>
      <c r="BS15223" s="10"/>
    </row>
    <row r="15224" spans="26:114" s="4" customFormat="1">
      <c r="Z15224" s="20"/>
      <c r="AK15224" s="20"/>
      <c r="AL15224" s="20"/>
      <c r="BS15224" s="10"/>
    </row>
    <row r="15225" spans="26:114" s="4" customFormat="1">
      <c r="Z15225" s="20"/>
      <c r="AK15225" s="20"/>
      <c r="AL15225" s="20"/>
      <c r="BS15225" s="10"/>
    </row>
    <row r="15226" spans="26:114" s="4" customFormat="1">
      <c r="Z15226" s="20"/>
      <c r="AK15226" s="20"/>
      <c r="AL15226" s="20"/>
      <c r="BS15226" s="10"/>
    </row>
    <row r="15227" spans="26:114" s="4" customFormat="1">
      <c r="Z15227" s="20"/>
      <c r="AK15227" s="20"/>
      <c r="BS15227" s="10"/>
      <c r="DJ15227" s="20"/>
    </row>
    <row r="15228" spans="26:114" s="4" customFormat="1">
      <c r="Z15228" s="20"/>
      <c r="AK15228" s="20"/>
      <c r="AL15228" s="20"/>
      <c r="BS15228" s="10"/>
    </row>
    <row r="15229" spans="26:114" s="4" customFormat="1">
      <c r="Z15229" s="20"/>
      <c r="AK15229" s="20"/>
      <c r="AL15229" s="20"/>
      <c r="BS15229" s="10"/>
    </row>
    <row r="15230" spans="26:114" s="4" customFormat="1">
      <c r="Z15230" s="20"/>
      <c r="AK15230" s="20"/>
      <c r="AL15230" s="20"/>
      <c r="BS15230" s="10"/>
    </row>
    <row r="15231" spans="26:114" s="4" customFormat="1">
      <c r="Z15231" s="20"/>
      <c r="AK15231" s="20"/>
      <c r="BS15231" s="10"/>
    </row>
    <row r="15232" spans="26:114" s="4" customFormat="1">
      <c r="Z15232" s="20"/>
      <c r="AK15232" s="20"/>
      <c r="BS15232" s="10"/>
    </row>
    <row r="15233" spans="26:114" s="4" customFormat="1">
      <c r="Z15233" s="20"/>
      <c r="AK15233" s="20"/>
      <c r="AL15233" s="20"/>
      <c r="BS15233" s="10"/>
    </row>
    <row r="15234" spans="26:114" s="4" customFormat="1">
      <c r="Z15234" s="20"/>
      <c r="AK15234" s="20"/>
      <c r="BS15234" s="10"/>
    </row>
    <row r="15235" spans="26:114" s="4" customFormat="1">
      <c r="Z15235" s="20"/>
      <c r="AK15235" s="20"/>
      <c r="BS15235" s="10"/>
    </row>
    <row r="15236" spans="26:114" s="4" customFormat="1">
      <c r="Z15236" s="20"/>
      <c r="AK15236" s="20"/>
      <c r="AL15236" s="20"/>
      <c r="BS15236" s="10"/>
    </row>
    <row r="15237" spans="26:114" s="4" customFormat="1">
      <c r="Z15237" s="20"/>
      <c r="AK15237" s="20"/>
      <c r="AL15237" s="20"/>
      <c r="BS15237" s="10"/>
    </row>
    <row r="15238" spans="26:114" s="4" customFormat="1">
      <c r="Z15238" s="20"/>
      <c r="AK15238" s="20"/>
      <c r="BS15238" s="10"/>
    </row>
    <row r="15239" spans="26:114" s="4" customFormat="1">
      <c r="Z15239" s="20"/>
      <c r="AK15239" s="20"/>
      <c r="BS15239" s="10"/>
    </row>
    <row r="15240" spans="26:114" s="4" customFormat="1">
      <c r="Z15240" s="20"/>
      <c r="AK15240" s="20"/>
      <c r="AL15240" s="20"/>
      <c r="BS15240" s="10"/>
    </row>
    <row r="15241" spans="26:114" s="4" customFormat="1">
      <c r="Z15241" s="20"/>
      <c r="AK15241" s="20"/>
      <c r="AL15241" s="20"/>
      <c r="BS15241" s="10"/>
    </row>
    <row r="15242" spans="26:114" s="4" customFormat="1">
      <c r="Z15242" s="20"/>
      <c r="AK15242" s="20"/>
      <c r="BS15242" s="10"/>
      <c r="DJ15242" s="20"/>
    </row>
    <row r="15243" spans="26:114" s="4" customFormat="1">
      <c r="Z15243" s="20"/>
      <c r="BS15243" s="10"/>
    </row>
    <row r="15244" spans="26:114" s="4" customFormat="1">
      <c r="Z15244" s="20"/>
      <c r="AK15244" s="20"/>
      <c r="BS15244" s="10"/>
    </row>
    <row r="15245" spans="26:114" s="4" customFormat="1">
      <c r="Z15245" s="20"/>
      <c r="AK15245" s="20"/>
      <c r="AL15245" s="20"/>
      <c r="BS15245" s="10"/>
    </row>
    <row r="15246" spans="26:114" s="4" customFormat="1">
      <c r="Z15246" s="20"/>
      <c r="AK15246" s="20"/>
      <c r="BS15246" s="10"/>
    </row>
    <row r="15247" spans="26:114" s="4" customFormat="1">
      <c r="Z15247" s="20"/>
      <c r="AK15247" s="20"/>
      <c r="AL15247" s="20"/>
      <c r="BS15247" s="10"/>
    </row>
    <row r="15248" spans="26:114" s="4" customFormat="1">
      <c r="Z15248" s="20"/>
      <c r="AK15248" s="20"/>
      <c r="AL15248" s="20"/>
      <c r="BS15248" s="10"/>
    </row>
    <row r="15249" spans="26:114" s="4" customFormat="1">
      <c r="Z15249" s="20"/>
      <c r="AK15249" s="20"/>
      <c r="AL15249" s="20"/>
      <c r="BS15249" s="10"/>
    </row>
    <row r="15250" spans="26:114" s="4" customFormat="1">
      <c r="Z15250" s="20"/>
      <c r="AK15250" s="20"/>
      <c r="BS15250" s="10"/>
    </row>
    <row r="15251" spans="26:114" s="4" customFormat="1">
      <c r="Z15251" s="20"/>
      <c r="AK15251" s="20"/>
      <c r="BS15251" s="10"/>
    </row>
    <row r="15252" spans="26:114" s="4" customFormat="1">
      <c r="Z15252" s="20"/>
      <c r="AK15252" s="20"/>
      <c r="BS15252" s="10"/>
    </row>
    <row r="15253" spans="26:114" s="4" customFormat="1">
      <c r="Z15253" s="20"/>
      <c r="AK15253" s="20"/>
      <c r="BS15253" s="10"/>
    </row>
    <row r="15254" spans="26:114" s="4" customFormat="1">
      <c r="Z15254" s="20"/>
      <c r="AK15254" s="20"/>
      <c r="BS15254" s="10"/>
    </row>
    <row r="15255" spans="26:114" s="4" customFormat="1">
      <c r="Z15255" s="20"/>
      <c r="AK15255" s="20"/>
      <c r="AL15255" s="20"/>
      <c r="BS15255" s="10"/>
      <c r="DJ15255" s="20"/>
    </row>
    <row r="15256" spans="26:114" s="4" customFormat="1">
      <c r="Z15256" s="20"/>
      <c r="AK15256" s="20"/>
      <c r="AL15256" s="20"/>
      <c r="BS15256" s="10"/>
    </row>
    <row r="15257" spans="26:114" s="4" customFormat="1">
      <c r="Z15257" s="20"/>
      <c r="AK15257" s="20"/>
      <c r="AL15257" s="20"/>
      <c r="BS15257" s="10"/>
    </row>
    <row r="15258" spans="26:114" s="4" customFormat="1">
      <c r="Z15258" s="20"/>
      <c r="AK15258" s="20"/>
      <c r="AL15258" s="20"/>
      <c r="BS15258" s="10"/>
    </row>
    <row r="15259" spans="26:114" s="4" customFormat="1">
      <c r="Z15259" s="20"/>
      <c r="AK15259" s="20"/>
      <c r="AL15259" s="20"/>
      <c r="BS15259" s="10"/>
    </row>
    <row r="15260" spans="26:114" s="4" customFormat="1">
      <c r="Z15260" s="20"/>
      <c r="AK15260" s="20"/>
      <c r="AL15260" s="20"/>
      <c r="BS15260" s="10"/>
    </row>
    <row r="15261" spans="26:114" s="4" customFormat="1">
      <c r="Z15261" s="20"/>
      <c r="AK15261" s="20"/>
      <c r="AL15261" s="20"/>
      <c r="BS15261" s="10"/>
    </row>
    <row r="15262" spans="26:114" s="4" customFormat="1">
      <c r="Z15262" s="20"/>
      <c r="AK15262" s="20"/>
      <c r="AL15262" s="20"/>
      <c r="BS15262" s="10"/>
      <c r="DJ15262" s="20"/>
    </row>
    <row r="15263" spans="26:114" s="4" customFormat="1">
      <c r="Z15263" s="20"/>
      <c r="AK15263" s="20"/>
      <c r="AL15263" s="20"/>
      <c r="BS15263" s="10"/>
      <c r="DJ15263" s="20"/>
    </row>
    <row r="15264" spans="26:114" s="4" customFormat="1">
      <c r="Z15264" s="20"/>
      <c r="AK15264" s="20"/>
      <c r="AL15264" s="20"/>
      <c r="BS15264" s="10"/>
    </row>
    <row r="15265" spans="26:114" s="4" customFormat="1">
      <c r="Z15265" s="20"/>
      <c r="AK15265" s="20"/>
      <c r="AL15265" s="20"/>
      <c r="BS15265" s="10"/>
      <c r="DJ15265" s="20"/>
    </row>
    <row r="15266" spans="26:114" s="4" customFormat="1">
      <c r="Z15266" s="20"/>
      <c r="AK15266" s="20"/>
      <c r="AL15266" s="20"/>
      <c r="BS15266" s="10"/>
    </row>
    <row r="15267" spans="26:114" s="4" customFormat="1">
      <c r="Z15267" s="20"/>
      <c r="AK15267" s="20"/>
      <c r="AL15267" s="20"/>
      <c r="BS15267" s="10"/>
      <c r="DJ15267" s="20"/>
    </row>
    <row r="15268" spans="26:114" s="4" customFormat="1">
      <c r="Z15268" s="20"/>
      <c r="AK15268" s="20"/>
      <c r="AL15268" s="20"/>
      <c r="BS15268" s="10"/>
    </row>
    <row r="15269" spans="26:114" s="4" customFormat="1">
      <c r="Z15269" s="20"/>
      <c r="AK15269" s="20"/>
      <c r="BS15269" s="10"/>
    </row>
    <row r="15270" spans="26:114" s="4" customFormat="1">
      <c r="Z15270" s="20"/>
      <c r="AK15270" s="20"/>
      <c r="AL15270" s="20"/>
      <c r="BS15270" s="10"/>
      <c r="DJ15270" s="20"/>
    </row>
    <row r="15271" spans="26:114" s="4" customFormat="1">
      <c r="Z15271" s="20"/>
      <c r="AK15271" s="20"/>
      <c r="AL15271" s="20"/>
      <c r="BS15271" s="10"/>
      <c r="DJ15271" s="20"/>
    </row>
    <row r="15272" spans="26:114" s="4" customFormat="1">
      <c r="Z15272" s="20"/>
      <c r="AK15272" s="20"/>
      <c r="AL15272" s="20"/>
      <c r="BS15272" s="10"/>
    </row>
    <row r="15273" spans="26:114" s="4" customFormat="1">
      <c r="Z15273" s="20"/>
      <c r="AK15273" s="20"/>
      <c r="BS15273" s="10"/>
    </row>
    <row r="15274" spans="26:114" s="4" customFormat="1">
      <c r="Z15274" s="20"/>
      <c r="AK15274" s="20"/>
      <c r="AL15274" s="20"/>
      <c r="BS15274" s="10"/>
      <c r="DJ15274" s="20"/>
    </row>
    <row r="15275" spans="26:114" s="4" customFormat="1">
      <c r="Z15275" s="20"/>
      <c r="AK15275" s="20"/>
      <c r="BS15275" s="10"/>
    </row>
    <row r="15276" spans="26:114" s="4" customFormat="1">
      <c r="Z15276" s="20"/>
      <c r="AK15276" s="20"/>
      <c r="AL15276" s="20"/>
      <c r="BS15276" s="10"/>
    </row>
    <row r="15277" spans="26:114" s="4" customFormat="1">
      <c r="Z15277" s="20"/>
      <c r="AK15277" s="20"/>
      <c r="BS15277" s="10"/>
    </row>
    <row r="15278" spans="26:114" s="4" customFormat="1">
      <c r="Z15278" s="20"/>
      <c r="AK15278" s="20"/>
      <c r="AL15278" s="20"/>
      <c r="BS15278" s="10"/>
    </row>
    <row r="15279" spans="26:114" s="4" customFormat="1">
      <c r="Z15279" s="20"/>
      <c r="AK15279" s="20"/>
      <c r="BS15279" s="10"/>
    </row>
    <row r="15280" spans="26:114" s="4" customFormat="1">
      <c r="Z15280" s="20"/>
      <c r="AK15280" s="20"/>
      <c r="AL15280" s="20"/>
      <c r="BS15280" s="10"/>
    </row>
    <row r="15281" spans="26:114" s="4" customFormat="1">
      <c r="Z15281" s="20"/>
      <c r="AK15281" s="20"/>
      <c r="BS15281" s="10"/>
    </row>
    <row r="15282" spans="26:114" s="4" customFormat="1">
      <c r="Z15282" s="20"/>
      <c r="AK15282" s="20"/>
      <c r="AL15282" s="20"/>
      <c r="BS15282" s="10"/>
    </row>
    <row r="15283" spans="26:114" s="4" customFormat="1">
      <c r="Z15283" s="20"/>
      <c r="AK15283" s="20"/>
      <c r="BS15283" s="10"/>
    </row>
    <row r="15284" spans="26:114" s="4" customFormat="1">
      <c r="Z15284" s="20"/>
      <c r="AK15284" s="20"/>
      <c r="AL15284" s="20"/>
      <c r="BS15284" s="10"/>
    </row>
    <row r="15285" spans="26:114" s="4" customFormat="1">
      <c r="Z15285" s="20"/>
      <c r="AK15285" s="20"/>
      <c r="BS15285" s="10"/>
      <c r="DJ15285" s="20"/>
    </row>
    <row r="15286" spans="26:114" s="4" customFormat="1">
      <c r="Z15286" s="20"/>
      <c r="AK15286" s="20"/>
      <c r="AL15286" s="20"/>
      <c r="BS15286" s="10"/>
    </row>
    <row r="15287" spans="26:114" s="4" customFormat="1">
      <c r="Z15287" s="20"/>
      <c r="AK15287" s="20"/>
      <c r="AL15287" s="20"/>
      <c r="BS15287" s="10"/>
    </row>
    <row r="15288" spans="26:114" s="4" customFormat="1">
      <c r="Z15288" s="20"/>
      <c r="AK15288" s="20"/>
      <c r="AL15288" s="20"/>
      <c r="BS15288" s="10"/>
    </row>
    <row r="15289" spans="26:114" s="4" customFormat="1">
      <c r="Z15289" s="20"/>
      <c r="AK15289" s="20"/>
      <c r="BS15289" s="10"/>
    </row>
    <row r="15290" spans="26:114" s="4" customFormat="1">
      <c r="Z15290" s="20"/>
      <c r="AK15290" s="20"/>
      <c r="AL15290" s="20"/>
      <c r="BS15290" s="10"/>
    </row>
    <row r="15291" spans="26:114" s="4" customFormat="1">
      <c r="Z15291" s="20"/>
      <c r="AK15291" s="20"/>
      <c r="AL15291" s="20"/>
      <c r="BS15291" s="10"/>
      <c r="DJ15291" s="20"/>
    </row>
    <row r="15292" spans="26:114" s="4" customFormat="1">
      <c r="Z15292" s="20"/>
      <c r="AK15292" s="20"/>
      <c r="AL15292" s="20"/>
      <c r="BS15292" s="10"/>
    </row>
    <row r="15293" spans="26:114" s="4" customFormat="1">
      <c r="Z15293" s="20"/>
      <c r="AK15293" s="20"/>
      <c r="AL15293" s="20"/>
      <c r="BS15293" s="10"/>
    </row>
    <row r="15294" spans="26:114" s="4" customFormat="1">
      <c r="Z15294" s="20"/>
      <c r="AK15294" s="20"/>
      <c r="AL15294" s="20"/>
      <c r="BS15294" s="10"/>
    </row>
    <row r="15295" spans="26:114" s="4" customFormat="1">
      <c r="Z15295" s="20"/>
      <c r="AK15295" s="20"/>
      <c r="BS15295" s="10"/>
    </row>
    <row r="15296" spans="26:114" s="4" customFormat="1">
      <c r="Z15296" s="20"/>
      <c r="AK15296" s="20"/>
      <c r="AL15296" s="20"/>
      <c r="BS15296" s="10"/>
    </row>
    <row r="15297" spans="26:114" s="4" customFormat="1">
      <c r="Z15297" s="20"/>
      <c r="AK15297" s="20"/>
      <c r="AL15297" s="20"/>
      <c r="BS15297" s="10"/>
      <c r="DJ15297" s="20"/>
    </row>
    <row r="15298" spans="26:114" s="4" customFormat="1">
      <c r="Z15298" s="20"/>
      <c r="AK15298" s="20"/>
      <c r="AL15298" s="20"/>
      <c r="BS15298" s="10"/>
    </row>
    <row r="15299" spans="26:114" s="4" customFormat="1">
      <c r="Z15299" s="20"/>
      <c r="AK15299" s="20"/>
      <c r="AL15299" s="20"/>
      <c r="BS15299" s="10"/>
    </row>
    <row r="15300" spans="26:114" s="4" customFormat="1">
      <c r="Z15300" s="20"/>
      <c r="AK15300" s="20"/>
      <c r="AL15300" s="20"/>
      <c r="BS15300" s="10"/>
    </row>
    <row r="15301" spans="26:114" s="4" customFormat="1">
      <c r="Z15301" s="20"/>
      <c r="AK15301" s="20"/>
      <c r="AL15301" s="20"/>
      <c r="BS15301" s="10"/>
    </row>
    <row r="15302" spans="26:114" s="4" customFormat="1">
      <c r="Z15302" s="20"/>
      <c r="AK15302" s="20"/>
      <c r="AL15302" s="20"/>
      <c r="BS15302" s="10"/>
    </row>
    <row r="15303" spans="26:114" s="4" customFormat="1">
      <c r="Z15303" s="20"/>
      <c r="AK15303" s="20"/>
      <c r="AL15303" s="20"/>
      <c r="BS15303" s="10"/>
      <c r="DJ15303" s="20"/>
    </row>
    <row r="15304" spans="26:114" s="4" customFormat="1">
      <c r="Z15304" s="20"/>
      <c r="AK15304" s="20"/>
      <c r="AL15304" s="20"/>
      <c r="BS15304" s="10"/>
    </row>
    <row r="15305" spans="26:114" s="4" customFormat="1">
      <c r="Z15305" s="20"/>
      <c r="AK15305" s="20"/>
      <c r="BS15305" s="10"/>
      <c r="DJ15305" s="20"/>
    </row>
    <row r="15306" spans="26:114" s="4" customFormat="1">
      <c r="Z15306" s="20"/>
      <c r="AK15306" s="20"/>
      <c r="AL15306" s="20"/>
      <c r="BS15306" s="10"/>
      <c r="DJ15306" s="20"/>
    </row>
    <row r="15307" spans="26:114" s="4" customFormat="1">
      <c r="Z15307" s="20"/>
      <c r="AK15307" s="20"/>
      <c r="AL15307" s="20"/>
      <c r="BS15307" s="10"/>
      <c r="DJ15307" s="20"/>
    </row>
    <row r="15308" spans="26:114" s="4" customFormat="1">
      <c r="Z15308" s="20"/>
      <c r="AK15308" s="20"/>
      <c r="AL15308" s="20"/>
      <c r="BS15308" s="10"/>
    </row>
    <row r="15309" spans="26:114" s="4" customFormat="1">
      <c r="Z15309" s="20"/>
      <c r="AK15309" s="20"/>
      <c r="AL15309" s="20"/>
      <c r="BS15309" s="10"/>
      <c r="DJ15309" s="20"/>
    </row>
    <row r="15310" spans="26:114" s="4" customFormat="1">
      <c r="Z15310" s="20"/>
      <c r="AK15310" s="20"/>
      <c r="AL15310" s="20"/>
      <c r="BS15310" s="10"/>
    </row>
    <row r="15311" spans="26:114" s="4" customFormat="1">
      <c r="Z15311" s="20"/>
      <c r="AK15311" s="20"/>
      <c r="AL15311" s="20"/>
      <c r="BS15311" s="10"/>
      <c r="DJ15311" s="20"/>
    </row>
    <row r="15312" spans="26:114" s="4" customFormat="1">
      <c r="Z15312" s="20"/>
      <c r="AK15312" s="20"/>
      <c r="AL15312" s="20"/>
      <c r="BS15312" s="10"/>
      <c r="DJ15312" s="20"/>
    </row>
    <row r="15313" spans="26:114" s="4" customFormat="1">
      <c r="Z15313" s="20"/>
      <c r="AK15313" s="20"/>
      <c r="AL15313" s="20"/>
      <c r="BS15313" s="10"/>
    </row>
    <row r="15314" spans="26:114" s="4" customFormat="1">
      <c r="Z15314" s="20"/>
      <c r="AK15314" s="20"/>
      <c r="AL15314" s="20"/>
      <c r="BS15314" s="10"/>
    </row>
    <row r="15315" spans="26:114" s="4" customFormat="1">
      <c r="Z15315" s="20"/>
      <c r="AK15315" s="20"/>
      <c r="AL15315" s="20"/>
      <c r="BS15315" s="10"/>
    </row>
    <row r="15316" spans="26:114" s="4" customFormat="1">
      <c r="Z15316" s="20"/>
      <c r="AK15316" s="20"/>
      <c r="BS15316" s="10"/>
      <c r="DJ15316" s="20"/>
    </row>
    <row r="15317" spans="26:114" s="4" customFormat="1">
      <c r="Z15317" s="20"/>
      <c r="AK15317" s="20"/>
      <c r="BS15317" s="10"/>
      <c r="DJ15317" s="20"/>
    </row>
    <row r="15318" spans="26:114" s="4" customFormat="1">
      <c r="Z15318" s="20"/>
      <c r="AK15318" s="20"/>
      <c r="BS15318" s="10"/>
      <c r="DJ15318" s="20"/>
    </row>
    <row r="15319" spans="26:114" s="4" customFormat="1">
      <c r="Z15319" s="20"/>
      <c r="AK15319" s="20"/>
      <c r="BS15319" s="10"/>
      <c r="DJ15319" s="20"/>
    </row>
    <row r="15320" spans="26:114" s="4" customFormat="1">
      <c r="Z15320" s="20"/>
      <c r="AK15320" s="20"/>
      <c r="BS15320" s="10"/>
      <c r="DJ15320" s="20"/>
    </row>
    <row r="15321" spans="26:114" s="4" customFormat="1">
      <c r="Z15321" s="20"/>
      <c r="AK15321" s="20"/>
      <c r="AL15321" s="20"/>
      <c r="BS15321" s="10"/>
    </row>
    <row r="15322" spans="26:114" s="4" customFormat="1">
      <c r="Z15322" s="20"/>
      <c r="AK15322" s="20"/>
      <c r="AL15322" s="20"/>
      <c r="BS15322" s="10"/>
    </row>
    <row r="15323" spans="26:114" s="4" customFormat="1">
      <c r="Z15323" s="20"/>
      <c r="AK15323" s="20"/>
      <c r="BS15323" s="10"/>
    </row>
    <row r="15324" spans="26:114" s="4" customFormat="1">
      <c r="Z15324" s="20"/>
      <c r="AK15324" s="20"/>
      <c r="BS15324" s="10"/>
    </row>
    <row r="15325" spans="26:114" s="4" customFormat="1">
      <c r="Z15325" s="20"/>
      <c r="AK15325" s="20"/>
      <c r="AL15325" s="20"/>
      <c r="BS15325" s="10"/>
    </row>
    <row r="15326" spans="26:114" s="4" customFormat="1">
      <c r="Z15326" s="20"/>
      <c r="AK15326" s="20"/>
      <c r="BS15326" s="10"/>
      <c r="DJ15326" s="20"/>
    </row>
    <row r="15327" spans="26:114" s="4" customFormat="1">
      <c r="Z15327" s="20"/>
      <c r="AK15327" s="20"/>
      <c r="AL15327" s="20"/>
      <c r="BS15327" s="10"/>
      <c r="DJ15327" s="20"/>
    </row>
    <row r="15328" spans="26:114" s="4" customFormat="1">
      <c r="Z15328" s="20"/>
      <c r="AK15328" s="20"/>
      <c r="BS15328" s="10"/>
    </row>
    <row r="15329" spans="26:114" s="4" customFormat="1">
      <c r="Z15329" s="20"/>
      <c r="AK15329" s="20"/>
      <c r="AL15329" s="20"/>
      <c r="BS15329" s="10"/>
      <c r="DJ15329" s="20"/>
    </row>
    <row r="15330" spans="26:114" s="4" customFormat="1">
      <c r="Z15330" s="20"/>
      <c r="AK15330" s="20"/>
      <c r="BS15330" s="10"/>
      <c r="DJ15330" s="20"/>
    </row>
    <row r="15331" spans="26:114" s="4" customFormat="1">
      <c r="Z15331" s="20"/>
      <c r="AK15331" s="20"/>
      <c r="BS15331" s="10"/>
      <c r="DJ15331" s="20"/>
    </row>
    <row r="15332" spans="26:114" s="4" customFormat="1">
      <c r="Z15332" s="20"/>
      <c r="AK15332" s="20"/>
      <c r="AL15332" s="20"/>
      <c r="BS15332" s="10"/>
      <c r="DJ15332" s="20"/>
    </row>
    <row r="15333" spans="26:114" s="4" customFormat="1">
      <c r="Z15333" s="20"/>
      <c r="AK15333" s="20"/>
      <c r="BS15333" s="10"/>
      <c r="DJ15333" s="20"/>
    </row>
    <row r="15334" spans="26:114" s="4" customFormat="1">
      <c r="Z15334" s="20"/>
      <c r="AK15334" s="20"/>
      <c r="AL15334" s="20"/>
      <c r="BS15334" s="10"/>
      <c r="DJ15334" s="20"/>
    </row>
    <row r="15335" spans="26:114" s="4" customFormat="1">
      <c r="Z15335" s="20"/>
      <c r="AK15335" s="20"/>
      <c r="AL15335" s="20"/>
      <c r="BS15335" s="10"/>
    </row>
    <row r="15336" spans="26:114" s="4" customFormat="1">
      <c r="Z15336" s="20"/>
      <c r="AK15336" s="20"/>
      <c r="AL15336" s="20"/>
      <c r="BS15336" s="10"/>
    </row>
    <row r="15337" spans="26:114" s="4" customFormat="1">
      <c r="Z15337" s="20"/>
      <c r="AK15337" s="20"/>
      <c r="AL15337" s="20"/>
      <c r="BS15337" s="10"/>
      <c r="DJ15337" s="20"/>
    </row>
    <row r="15338" spans="26:114" s="4" customFormat="1">
      <c r="Z15338" s="20"/>
      <c r="AK15338" s="20"/>
      <c r="AL15338" s="20"/>
      <c r="BS15338" s="10"/>
      <c r="DJ15338" s="20"/>
    </row>
    <row r="15339" spans="26:114" s="4" customFormat="1">
      <c r="Z15339" s="20"/>
      <c r="AK15339" s="20"/>
      <c r="AL15339" s="20"/>
      <c r="BS15339" s="10"/>
    </row>
    <row r="15340" spans="26:114" s="4" customFormat="1">
      <c r="Z15340" s="20"/>
      <c r="AK15340" s="20"/>
      <c r="AL15340" s="20"/>
      <c r="BS15340" s="10"/>
      <c r="DJ15340" s="20"/>
    </row>
    <row r="15341" spans="26:114" s="4" customFormat="1">
      <c r="Z15341" s="20"/>
      <c r="AK15341" s="20"/>
      <c r="AL15341" s="20"/>
      <c r="BS15341" s="10"/>
    </row>
    <row r="15342" spans="26:114" s="4" customFormat="1">
      <c r="Z15342" s="20"/>
      <c r="AK15342" s="20"/>
      <c r="BS15342" s="10"/>
      <c r="DJ15342" s="20"/>
    </row>
    <row r="15343" spans="26:114" s="4" customFormat="1">
      <c r="Z15343" s="20"/>
      <c r="AK15343" s="20"/>
      <c r="BS15343" s="10"/>
    </row>
    <row r="15344" spans="26:114" s="4" customFormat="1">
      <c r="Z15344" s="20"/>
      <c r="AK15344" s="20"/>
      <c r="AL15344" s="20"/>
      <c r="BS15344" s="10"/>
    </row>
    <row r="15345" spans="26:114" s="4" customFormat="1">
      <c r="Z15345" s="20"/>
      <c r="AK15345" s="20"/>
      <c r="BS15345" s="10"/>
    </row>
    <row r="15346" spans="26:114" s="4" customFormat="1">
      <c r="Z15346" s="20"/>
      <c r="AK15346" s="20"/>
      <c r="BS15346" s="10"/>
    </row>
    <row r="15347" spans="26:114" s="4" customFormat="1">
      <c r="Z15347" s="20"/>
      <c r="AK15347" s="20"/>
      <c r="BS15347" s="10"/>
    </row>
    <row r="15348" spans="26:114" s="4" customFormat="1">
      <c r="Z15348" s="20"/>
      <c r="AK15348" s="20"/>
      <c r="AL15348" s="20"/>
      <c r="BS15348" s="10"/>
    </row>
    <row r="15349" spans="26:114" s="4" customFormat="1">
      <c r="Z15349" s="20"/>
      <c r="AK15349" s="20"/>
      <c r="BS15349" s="10"/>
    </row>
    <row r="15350" spans="26:114" s="4" customFormat="1">
      <c r="Z15350" s="20"/>
      <c r="AK15350" s="20"/>
      <c r="BS15350" s="10"/>
      <c r="DJ15350" s="20"/>
    </row>
    <row r="15351" spans="26:114" s="4" customFormat="1">
      <c r="Z15351" s="20"/>
      <c r="AK15351" s="20"/>
      <c r="BS15351" s="10"/>
      <c r="DJ15351" s="20"/>
    </row>
    <row r="15352" spans="26:114" s="4" customFormat="1">
      <c r="Z15352" s="20"/>
      <c r="AK15352" s="20"/>
      <c r="BS15352" s="10"/>
    </row>
    <row r="15353" spans="26:114" s="4" customFormat="1">
      <c r="Z15353" s="20"/>
      <c r="AK15353" s="20"/>
      <c r="BS15353" s="10"/>
    </row>
    <row r="15354" spans="26:114" s="4" customFormat="1">
      <c r="Z15354" s="20"/>
      <c r="AK15354" s="20"/>
      <c r="BS15354" s="10"/>
    </row>
    <row r="15355" spans="26:114" s="4" customFormat="1">
      <c r="Z15355" s="20"/>
      <c r="AK15355" s="20"/>
      <c r="BS15355" s="10"/>
    </row>
    <row r="15356" spans="26:114" s="4" customFormat="1">
      <c r="Z15356" s="20"/>
      <c r="AK15356" s="20"/>
      <c r="BS15356" s="10"/>
    </row>
    <row r="15357" spans="26:114" s="4" customFormat="1">
      <c r="Z15357" s="20"/>
      <c r="AK15357" s="20"/>
      <c r="BS15357" s="10"/>
    </row>
    <row r="15358" spans="26:114" s="4" customFormat="1">
      <c r="Z15358" s="20"/>
      <c r="AK15358" s="20"/>
      <c r="BS15358" s="10"/>
    </row>
    <row r="15359" spans="26:114" s="4" customFormat="1">
      <c r="Z15359" s="20"/>
      <c r="AK15359" s="20"/>
      <c r="AL15359" s="20"/>
      <c r="BS15359" s="10"/>
      <c r="DJ15359" s="20"/>
    </row>
    <row r="15360" spans="26:114" s="4" customFormat="1">
      <c r="Z15360" s="20"/>
      <c r="AK15360" s="20"/>
      <c r="BS15360" s="10"/>
    </row>
    <row r="15361" spans="26:114" s="4" customFormat="1">
      <c r="Z15361" s="20"/>
      <c r="AK15361" s="20"/>
      <c r="BS15361" s="10"/>
      <c r="DJ15361" s="20"/>
    </row>
    <row r="15362" spans="26:114" s="4" customFormat="1">
      <c r="Z15362" s="20"/>
      <c r="AK15362" s="20"/>
      <c r="BS15362" s="10"/>
    </row>
    <row r="15363" spans="26:114" s="4" customFormat="1">
      <c r="Z15363" s="20"/>
      <c r="AK15363" s="20"/>
      <c r="BS15363" s="10"/>
    </row>
    <row r="15364" spans="26:114" s="4" customFormat="1">
      <c r="Z15364" s="20"/>
      <c r="AK15364" s="20"/>
      <c r="BS15364" s="10"/>
    </row>
    <row r="15365" spans="26:114" s="4" customFormat="1">
      <c r="Z15365" s="20"/>
      <c r="AK15365" s="20"/>
      <c r="BS15365" s="10"/>
      <c r="DJ15365" s="20"/>
    </row>
    <row r="15366" spans="26:114" s="4" customFormat="1">
      <c r="Z15366" s="20"/>
      <c r="AK15366" s="20"/>
      <c r="BS15366" s="10"/>
    </row>
    <row r="15367" spans="26:114" s="4" customFormat="1">
      <c r="Z15367" s="20"/>
      <c r="AK15367" s="20"/>
      <c r="BS15367" s="10"/>
    </row>
    <row r="15368" spans="26:114" s="4" customFormat="1">
      <c r="Z15368" s="20"/>
      <c r="AK15368" s="20"/>
      <c r="BS15368" s="10"/>
    </row>
    <row r="15369" spans="26:114" s="4" customFormat="1">
      <c r="Z15369" s="20"/>
      <c r="AK15369" s="20"/>
      <c r="BS15369" s="10"/>
    </row>
    <row r="15370" spans="26:114" s="4" customFormat="1">
      <c r="Z15370" s="20"/>
      <c r="AK15370" s="20"/>
      <c r="BS15370" s="10"/>
    </row>
    <row r="15371" spans="26:114" s="4" customFormat="1">
      <c r="Z15371" s="20"/>
      <c r="AK15371" s="20"/>
      <c r="BS15371" s="10"/>
    </row>
    <row r="15372" spans="26:114" s="4" customFormat="1">
      <c r="Z15372" s="20"/>
      <c r="AK15372" s="20"/>
      <c r="BS15372" s="10"/>
    </row>
    <row r="15373" spans="26:114" s="4" customFormat="1">
      <c r="Z15373" s="20"/>
      <c r="AK15373" s="20"/>
      <c r="BS15373" s="10"/>
    </row>
    <row r="15374" spans="26:114" s="4" customFormat="1">
      <c r="Z15374" s="20"/>
      <c r="AK15374" s="20"/>
      <c r="BS15374" s="10"/>
    </row>
    <row r="15375" spans="26:114" s="4" customFormat="1">
      <c r="Z15375" s="20"/>
      <c r="AK15375" s="20"/>
      <c r="BS15375" s="10"/>
    </row>
    <row r="15376" spans="26:114" s="4" customFormat="1">
      <c r="Z15376" s="20"/>
      <c r="AK15376" s="20"/>
      <c r="AL15376" s="20"/>
      <c r="BS15376" s="10"/>
    </row>
    <row r="15377" spans="26:114" s="4" customFormat="1">
      <c r="Z15377" s="20"/>
      <c r="AK15377" s="20"/>
      <c r="AL15377" s="20"/>
      <c r="BS15377" s="10"/>
    </row>
    <row r="15378" spans="26:114" s="4" customFormat="1">
      <c r="Z15378" s="20"/>
      <c r="AK15378" s="20"/>
      <c r="AL15378" s="20"/>
      <c r="BS15378" s="10"/>
    </row>
    <row r="15379" spans="26:114" s="4" customFormat="1">
      <c r="Z15379" s="20"/>
      <c r="AK15379" s="20"/>
      <c r="AL15379" s="20"/>
      <c r="BS15379" s="10"/>
      <c r="DJ15379" s="20"/>
    </row>
    <row r="15380" spans="26:114" s="4" customFormat="1">
      <c r="Z15380" s="20"/>
      <c r="AK15380" s="20"/>
      <c r="AL15380" s="20"/>
      <c r="BS15380" s="10"/>
    </row>
    <row r="15381" spans="26:114" s="4" customFormat="1">
      <c r="Z15381" s="20"/>
      <c r="AK15381" s="20"/>
      <c r="AL15381" s="20"/>
      <c r="BS15381" s="10"/>
    </row>
    <row r="15382" spans="26:114" s="4" customFormat="1">
      <c r="Z15382" s="20"/>
      <c r="AK15382" s="20"/>
      <c r="BS15382" s="10"/>
    </row>
    <row r="15383" spans="26:114" s="4" customFormat="1">
      <c r="Z15383" s="20"/>
      <c r="AK15383" s="20"/>
      <c r="AL15383" s="20"/>
      <c r="BS15383" s="10"/>
    </row>
    <row r="15384" spans="26:114" s="4" customFormat="1">
      <c r="Z15384" s="20"/>
      <c r="AK15384" s="20"/>
      <c r="AL15384" s="20"/>
      <c r="BS15384" s="10"/>
    </row>
    <row r="15385" spans="26:114" s="4" customFormat="1">
      <c r="Z15385" s="20"/>
      <c r="AK15385" s="20"/>
      <c r="BS15385" s="10"/>
    </row>
    <row r="15386" spans="26:114" s="4" customFormat="1">
      <c r="Z15386" s="20"/>
      <c r="AK15386" s="20"/>
      <c r="AL15386" s="20"/>
      <c r="BS15386" s="10"/>
    </row>
    <row r="15387" spans="26:114" s="4" customFormat="1">
      <c r="Z15387" s="20"/>
      <c r="AK15387" s="20"/>
      <c r="BS15387" s="10"/>
    </row>
    <row r="15388" spans="26:114" s="4" customFormat="1">
      <c r="Z15388" s="20"/>
      <c r="AK15388" s="20"/>
      <c r="BS15388" s="10"/>
    </row>
    <row r="15389" spans="26:114" s="4" customFormat="1">
      <c r="Z15389" s="20"/>
      <c r="AK15389" s="20"/>
      <c r="AL15389" s="20"/>
      <c r="BS15389" s="10"/>
    </row>
    <row r="15390" spans="26:114" s="4" customFormat="1">
      <c r="Z15390" s="20"/>
      <c r="AK15390" s="20"/>
      <c r="BS15390" s="10"/>
    </row>
    <row r="15391" spans="26:114" s="4" customFormat="1">
      <c r="Z15391" s="20"/>
      <c r="AK15391" s="20"/>
      <c r="BS15391" s="10"/>
    </row>
    <row r="15392" spans="26:114" s="4" customFormat="1">
      <c r="Z15392" s="20"/>
      <c r="AK15392" s="20"/>
      <c r="BS15392" s="10"/>
    </row>
    <row r="15393" spans="26:71" s="4" customFormat="1">
      <c r="Z15393" s="20"/>
      <c r="AK15393" s="20"/>
      <c r="BS15393" s="10"/>
    </row>
    <row r="15394" spans="26:71" s="4" customFormat="1">
      <c r="Z15394" s="20"/>
      <c r="BS15394" s="10"/>
    </row>
    <row r="15395" spans="26:71" s="4" customFormat="1">
      <c r="Z15395" s="20"/>
      <c r="AK15395" s="20"/>
      <c r="AL15395" s="20"/>
      <c r="BS15395" s="10"/>
    </row>
    <row r="15396" spans="26:71" s="4" customFormat="1">
      <c r="Z15396" s="20"/>
      <c r="AK15396" s="20"/>
      <c r="AL15396" s="20"/>
      <c r="BS15396" s="10"/>
    </row>
    <row r="15397" spans="26:71" s="4" customFormat="1">
      <c r="Z15397" s="20"/>
      <c r="AK15397" s="20"/>
      <c r="AL15397" s="20"/>
      <c r="BS15397" s="10"/>
    </row>
    <row r="15398" spans="26:71" s="4" customFormat="1">
      <c r="Z15398" s="20"/>
      <c r="AK15398" s="20"/>
      <c r="AL15398" s="20"/>
      <c r="BS15398" s="10"/>
    </row>
    <row r="15399" spans="26:71" s="4" customFormat="1">
      <c r="Z15399" s="20"/>
      <c r="AK15399" s="20"/>
      <c r="AL15399" s="20"/>
      <c r="BS15399" s="10"/>
    </row>
    <row r="15400" spans="26:71" s="4" customFormat="1">
      <c r="Z15400" s="20"/>
      <c r="AK15400" s="20"/>
      <c r="AL15400" s="20"/>
      <c r="BS15400" s="10"/>
    </row>
    <row r="15401" spans="26:71" s="4" customFormat="1">
      <c r="Z15401" s="20"/>
      <c r="AK15401" s="20"/>
      <c r="BS15401" s="10"/>
    </row>
    <row r="15402" spans="26:71" s="4" customFormat="1">
      <c r="Z15402" s="20"/>
      <c r="AK15402" s="20"/>
      <c r="AL15402" s="20"/>
      <c r="BS15402" s="10"/>
    </row>
    <row r="15403" spans="26:71" s="4" customFormat="1">
      <c r="Z15403" s="20"/>
      <c r="AK15403" s="20"/>
      <c r="AL15403" s="20"/>
      <c r="BS15403" s="10"/>
    </row>
    <row r="15404" spans="26:71" s="4" customFormat="1">
      <c r="Z15404" s="20"/>
      <c r="AK15404" s="20"/>
      <c r="AL15404" s="20"/>
      <c r="BS15404" s="10"/>
    </row>
    <row r="15405" spans="26:71" s="4" customFormat="1">
      <c r="Z15405" s="20"/>
      <c r="AK15405" s="20"/>
      <c r="AL15405" s="20"/>
      <c r="BS15405" s="10"/>
    </row>
    <row r="15406" spans="26:71" s="4" customFormat="1">
      <c r="Z15406" s="20"/>
      <c r="AK15406" s="20"/>
      <c r="BS15406" s="10"/>
    </row>
    <row r="15407" spans="26:71" s="4" customFormat="1">
      <c r="Z15407" s="20"/>
      <c r="AK15407" s="20"/>
      <c r="AL15407" s="20"/>
      <c r="BS15407" s="10"/>
    </row>
    <row r="15408" spans="26:71" s="4" customFormat="1">
      <c r="Z15408" s="20"/>
      <c r="AK15408" s="20"/>
      <c r="BS15408" s="10"/>
    </row>
    <row r="15409" spans="26:71" s="4" customFormat="1">
      <c r="Z15409" s="20"/>
      <c r="AK15409" s="20"/>
      <c r="AL15409" s="20"/>
      <c r="BS15409" s="10"/>
    </row>
    <row r="15410" spans="26:71" s="4" customFormat="1">
      <c r="Z15410" s="20"/>
      <c r="AK15410" s="20"/>
      <c r="AL15410" s="20"/>
      <c r="BS15410" s="10"/>
    </row>
    <row r="15411" spans="26:71" s="4" customFormat="1">
      <c r="Z15411" s="20"/>
      <c r="AK15411" s="20"/>
      <c r="AL15411" s="20"/>
      <c r="BS15411" s="10"/>
    </row>
    <row r="15412" spans="26:71" s="4" customFormat="1">
      <c r="Z15412" s="20"/>
      <c r="AK15412" s="20"/>
      <c r="BS15412" s="10"/>
    </row>
    <row r="15413" spans="26:71" s="4" customFormat="1">
      <c r="Z15413" s="20"/>
      <c r="AK15413" s="20"/>
      <c r="BS15413" s="10"/>
    </row>
    <row r="15414" spans="26:71" s="4" customFormat="1">
      <c r="Z15414" s="20"/>
      <c r="AK15414" s="20"/>
      <c r="AL15414" s="20"/>
      <c r="BS15414" s="10"/>
    </row>
    <row r="15415" spans="26:71" s="4" customFormat="1">
      <c r="Z15415" s="20"/>
      <c r="AK15415" s="20"/>
      <c r="AL15415" s="20"/>
      <c r="BS15415" s="10"/>
    </row>
    <row r="15416" spans="26:71" s="4" customFormat="1">
      <c r="Z15416" s="20"/>
      <c r="AK15416" s="20"/>
      <c r="AL15416" s="20"/>
      <c r="BS15416" s="10"/>
    </row>
    <row r="15417" spans="26:71" s="4" customFormat="1">
      <c r="Z15417" s="20"/>
      <c r="AK15417" s="20"/>
      <c r="AL15417" s="20"/>
      <c r="BS15417" s="10"/>
    </row>
    <row r="15418" spans="26:71" s="4" customFormat="1">
      <c r="Z15418" s="20"/>
      <c r="AK15418" s="20"/>
      <c r="AL15418" s="20"/>
      <c r="BS15418" s="10"/>
    </row>
    <row r="15419" spans="26:71" s="4" customFormat="1">
      <c r="Z15419" s="20"/>
      <c r="AK15419" s="20"/>
      <c r="AL15419" s="20"/>
      <c r="BS15419" s="10"/>
    </row>
    <row r="15420" spans="26:71" s="4" customFormat="1">
      <c r="Z15420" s="20"/>
      <c r="AK15420" s="20"/>
      <c r="AL15420" s="20"/>
      <c r="BS15420" s="10"/>
    </row>
    <row r="15421" spans="26:71" s="4" customFormat="1">
      <c r="Z15421" s="20"/>
      <c r="AK15421" s="20"/>
      <c r="AL15421" s="20"/>
      <c r="BS15421" s="10"/>
    </row>
    <row r="15422" spans="26:71" s="4" customFormat="1">
      <c r="Z15422" s="20"/>
      <c r="AK15422" s="20"/>
      <c r="AL15422" s="20"/>
      <c r="BS15422" s="10"/>
    </row>
    <row r="15423" spans="26:71" s="4" customFormat="1">
      <c r="Z15423" s="20"/>
      <c r="AK15423" s="20"/>
      <c r="AL15423" s="20"/>
      <c r="BS15423" s="10"/>
    </row>
    <row r="15424" spans="26:71" s="4" customFormat="1">
      <c r="Z15424" s="20"/>
      <c r="AK15424" s="20"/>
      <c r="AL15424" s="20"/>
      <c r="BS15424" s="10"/>
    </row>
    <row r="15425" spans="26:114" s="4" customFormat="1">
      <c r="Z15425" s="20"/>
      <c r="AK15425" s="20"/>
      <c r="AL15425" s="20"/>
      <c r="BS15425" s="10"/>
    </row>
    <row r="15426" spans="26:114" s="4" customFormat="1">
      <c r="Z15426" s="20"/>
      <c r="AK15426" s="20"/>
      <c r="BS15426" s="10"/>
    </row>
    <row r="15427" spans="26:114" s="4" customFormat="1">
      <c r="Z15427" s="20"/>
      <c r="AK15427" s="20"/>
      <c r="BS15427" s="10"/>
    </row>
    <row r="15428" spans="26:114" s="4" customFormat="1">
      <c r="Z15428" s="20"/>
      <c r="AK15428" s="20"/>
      <c r="BS15428" s="10"/>
    </row>
    <row r="15429" spans="26:114" s="4" customFormat="1">
      <c r="Z15429" s="20"/>
      <c r="AK15429" s="20"/>
      <c r="AL15429" s="20"/>
      <c r="BS15429" s="10"/>
    </row>
    <row r="15430" spans="26:114" s="4" customFormat="1">
      <c r="Z15430" s="20"/>
      <c r="AK15430" s="20"/>
      <c r="AL15430" s="20"/>
      <c r="BS15430" s="10"/>
    </row>
    <row r="15431" spans="26:114" s="4" customFormat="1">
      <c r="Z15431" s="20"/>
      <c r="AK15431" s="20"/>
      <c r="AL15431" s="20"/>
      <c r="BS15431" s="10"/>
    </row>
    <row r="15432" spans="26:114" s="4" customFormat="1">
      <c r="Z15432" s="20"/>
      <c r="AK15432" s="20"/>
      <c r="BS15432" s="10"/>
      <c r="DJ15432" s="20"/>
    </row>
    <row r="15433" spans="26:114" s="4" customFormat="1">
      <c r="Z15433" s="20"/>
      <c r="AK15433" s="20"/>
      <c r="AL15433" s="20"/>
      <c r="BS15433" s="10"/>
    </row>
    <row r="15434" spans="26:114" s="4" customFormat="1">
      <c r="Z15434" s="20"/>
      <c r="AK15434" s="20"/>
      <c r="AL15434" s="20"/>
      <c r="BS15434" s="10"/>
    </row>
    <row r="15435" spans="26:114" s="4" customFormat="1">
      <c r="Z15435" s="20"/>
      <c r="AK15435" s="20"/>
      <c r="AL15435" s="20"/>
      <c r="BS15435" s="10"/>
    </row>
    <row r="15436" spans="26:114" s="4" customFormat="1">
      <c r="Z15436" s="20"/>
      <c r="AK15436" s="20"/>
      <c r="AL15436" s="20"/>
      <c r="BS15436" s="10"/>
    </row>
    <row r="15437" spans="26:114" s="4" customFormat="1">
      <c r="Z15437" s="20"/>
      <c r="AK15437" s="20"/>
      <c r="AL15437" s="20"/>
      <c r="BS15437" s="10"/>
    </row>
    <row r="15438" spans="26:114" s="4" customFormat="1">
      <c r="Z15438" s="20"/>
      <c r="AK15438" s="20"/>
      <c r="AL15438" s="20"/>
      <c r="BS15438" s="10"/>
    </row>
    <row r="15439" spans="26:114" s="4" customFormat="1">
      <c r="Z15439" s="20"/>
      <c r="AK15439" s="20"/>
      <c r="AL15439" s="20"/>
      <c r="BS15439" s="10"/>
    </row>
    <row r="15440" spans="26:114" s="4" customFormat="1">
      <c r="Z15440" s="20"/>
      <c r="AK15440" s="20"/>
      <c r="AL15440" s="20"/>
      <c r="BS15440" s="10"/>
    </row>
    <row r="15441" spans="26:114" s="4" customFormat="1">
      <c r="Z15441" s="20"/>
      <c r="AK15441" s="20"/>
      <c r="AL15441" s="20"/>
      <c r="BS15441" s="10"/>
    </row>
    <row r="15442" spans="26:114" s="4" customFormat="1">
      <c r="Z15442" s="20"/>
      <c r="AK15442" s="20"/>
      <c r="AL15442" s="20"/>
      <c r="BS15442" s="10"/>
    </row>
    <row r="15443" spans="26:114" s="4" customFormat="1">
      <c r="Z15443" s="20"/>
      <c r="AK15443" s="20"/>
      <c r="AL15443" s="20"/>
      <c r="BS15443" s="10"/>
    </row>
    <row r="15444" spans="26:114" s="4" customFormat="1">
      <c r="Z15444" s="20"/>
      <c r="AK15444" s="20"/>
      <c r="AL15444" s="20"/>
      <c r="BS15444" s="10"/>
      <c r="DJ15444" s="20"/>
    </row>
    <row r="15445" spans="26:114" s="4" customFormat="1">
      <c r="Z15445" s="20"/>
      <c r="AK15445" s="20"/>
      <c r="AL15445" s="20"/>
      <c r="BS15445" s="10"/>
    </row>
    <row r="15446" spans="26:114" s="4" customFormat="1">
      <c r="Z15446" s="20"/>
      <c r="AK15446" s="20"/>
      <c r="BS15446" s="10"/>
      <c r="DJ15446" s="20"/>
    </row>
    <row r="15447" spans="26:114" s="4" customFormat="1">
      <c r="Z15447" s="20"/>
      <c r="AK15447" s="20"/>
      <c r="AL15447" s="20"/>
      <c r="BS15447" s="10"/>
    </row>
    <row r="15448" spans="26:114" s="4" customFormat="1">
      <c r="Z15448" s="20"/>
      <c r="AK15448" s="20"/>
      <c r="AL15448" s="20"/>
      <c r="BS15448" s="10"/>
    </row>
    <row r="15449" spans="26:114" s="4" customFormat="1">
      <c r="Z15449" s="20"/>
      <c r="AK15449" s="20"/>
      <c r="BS15449" s="10"/>
      <c r="DJ15449" s="20"/>
    </row>
    <row r="15450" spans="26:114" s="4" customFormat="1">
      <c r="Z15450" s="20"/>
      <c r="AK15450" s="20"/>
      <c r="AL15450" s="20"/>
      <c r="BS15450" s="10"/>
    </row>
    <row r="15451" spans="26:114" s="4" customFormat="1">
      <c r="Z15451" s="20"/>
      <c r="AK15451" s="20"/>
      <c r="BS15451" s="10"/>
    </row>
    <row r="15452" spans="26:114" s="4" customFormat="1">
      <c r="Z15452" s="20"/>
      <c r="AK15452" s="20"/>
      <c r="AL15452" s="20"/>
      <c r="BS15452" s="10"/>
      <c r="DJ15452" s="20"/>
    </row>
    <row r="15453" spans="26:114" s="4" customFormat="1">
      <c r="Z15453" s="20"/>
      <c r="AK15453" s="20"/>
      <c r="BS15453" s="10"/>
    </row>
    <row r="15454" spans="26:114" s="4" customFormat="1">
      <c r="Z15454" s="20"/>
      <c r="AK15454" s="20"/>
      <c r="AL15454" s="20"/>
      <c r="BS15454" s="10"/>
    </row>
    <row r="15455" spans="26:114" s="4" customFormat="1">
      <c r="Z15455" s="20"/>
      <c r="AK15455" s="20"/>
      <c r="AL15455" s="20"/>
      <c r="BS15455" s="10"/>
    </row>
    <row r="15456" spans="26:114" s="4" customFormat="1">
      <c r="Z15456" s="20"/>
      <c r="AK15456" s="20"/>
      <c r="AL15456" s="20"/>
      <c r="BS15456" s="10"/>
    </row>
    <row r="15457" spans="26:114" s="4" customFormat="1">
      <c r="Z15457" s="20"/>
      <c r="AK15457" s="20"/>
      <c r="BS15457" s="10"/>
    </row>
    <row r="15458" spans="26:114" s="4" customFormat="1">
      <c r="Z15458" s="20"/>
      <c r="AK15458" s="20"/>
      <c r="AL15458" s="20"/>
      <c r="BS15458" s="10"/>
    </row>
    <row r="15459" spans="26:114" s="4" customFormat="1">
      <c r="Z15459" s="20"/>
      <c r="AK15459" s="20"/>
      <c r="AL15459" s="20"/>
      <c r="BS15459" s="10"/>
    </row>
    <row r="15460" spans="26:114" s="4" customFormat="1">
      <c r="Z15460" s="20"/>
      <c r="AK15460" s="20"/>
      <c r="AL15460" s="20"/>
      <c r="BS15460" s="10"/>
    </row>
    <row r="15461" spans="26:114" s="4" customFormat="1">
      <c r="Z15461" s="20"/>
      <c r="AK15461" s="20"/>
      <c r="AL15461" s="20"/>
      <c r="BS15461" s="10"/>
      <c r="DJ15461" s="20"/>
    </row>
    <row r="15462" spans="26:114" s="4" customFormat="1">
      <c r="Z15462" s="20"/>
      <c r="AK15462" s="20"/>
      <c r="BS15462" s="10"/>
    </row>
    <row r="15463" spans="26:114" s="4" customFormat="1">
      <c r="Z15463" s="20"/>
      <c r="AK15463" s="20"/>
      <c r="AL15463" s="20"/>
      <c r="BS15463" s="10"/>
    </row>
    <row r="15464" spans="26:114" s="4" customFormat="1">
      <c r="Z15464" s="20"/>
      <c r="AK15464" s="20"/>
      <c r="AL15464" s="20"/>
      <c r="BS15464" s="10"/>
    </row>
    <row r="15465" spans="26:114" s="4" customFormat="1">
      <c r="Z15465" s="20"/>
      <c r="AK15465" s="20"/>
      <c r="BS15465" s="10"/>
    </row>
    <row r="15466" spans="26:114" s="4" customFormat="1">
      <c r="Z15466" s="20"/>
      <c r="AK15466" s="20"/>
      <c r="BS15466" s="10"/>
    </row>
    <row r="15467" spans="26:114" s="4" customFormat="1">
      <c r="Z15467" s="20"/>
      <c r="AK15467" s="20"/>
      <c r="BS15467" s="10"/>
    </row>
    <row r="15468" spans="26:114" s="4" customFormat="1">
      <c r="Z15468" s="20"/>
      <c r="AK15468" s="20"/>
      <c r="BS15468" s="10"/>
    </row>
    <row r="15469" spans="26:114" s="4" customFormat="1">
      <c r="Z15469" s="20"/>
      <c r="AK15469" s="20"/>
      <c r="BS15469" s="10"/>
    </row>
    <row r="15470" spans="26:114" s="4" customFormat="1">
      <c r="Z15470" s="20"/>
      <c r="AK15470" s="20"/>
      <c r="BS15470" s="10"/>
    </row>
    <row r="15471" spans="26:114" s="4" customFormat="1">
      <c r="Z15471" s="20"/>
      <c r="AK15471" s="20"/>
      <c r="AL15471" s="20"/>
      <c r="BS15471" s="10"/>
      <c r="DJ15471" s="20"/>
    </row>
    <row r="15472" spans="26:114" s="4" customFormat="1">
      <c r="Z15472" s="20"/>
      <c r="AK15472" s="20"/>
      <c r="BS15472" s="10"/>
    </row>
    <row r="15473" spans="26:114" s="4" customFormat="1">
      <c r="Z15473" s="20"/>
      <c r="AK15473" s="20"/>
      <c r="AL15473" s="20"/>
      <c r="BS15473" s="10"/>
      <c r="DJ15473" s="20"/>
    </row>
    <row r="15474" spans="26:114" s="4" customFormat="1">
      <c r="Z15474" s="20"/>
      <c r="AK15474" s="20"/>
      <c r="AL15474" s="20"/>
      <c r="BS15474" s="10"/>
    </row>
    <row r="15475" spans="26:114" s="4" customFormat="1">
      <c r="Z15475" s="20"/>
      <c r="AK15475" s="20"/>
      <c r="BS15475" s="10"/>
    </row>
    <row r="15476" spans="26:114" s="4" customFormat="1">
      <c r="Z15476" s="20"/>
      <c r="AK15476" s="20"/>
      <c r="AL15476" s="20"/>
      <c r="BS15476" s="10"/>
    </row>
    <row r="15477" spans="26:114" s="4" customFormat="1">
      <c r="Z15477" s="20"/>
      <c r="AK15477" s="20"/>
      <c r="BS15477" s="10"/>
    </row>
    <row r="15478" spans="26:114" s="4" customFormat="1">
      <c r="Z15478" s="20"/>
      <c r="AK15478" s="20"/>
      <c r="AL15478" s="20"/>
      <c r="BS15478" s="10"/>
    </row>
    <row r="15479" spans="26:114" s="4" customFormat="1">
      <c r="Z15479" s="20"/>
      <c r="AK15479" s="20"/>
      <c r="AL15479" s="20"/>
      <c r="BS15479" s="10"/>
    </row>
    <row r="15480" spans="26:114" s="4" customFormat="1">
      <c r="Z15480" s="20"/>
      <c r="AK15480" s="20"/>
      <c r="BS15480" s="10"/>
    </row>
    <row r="15481" spans="26:114" s="4" customFormat="1">
      <c r="Z15481" s="20"/>
      <c r="AK15481" s="20"/>
      <c r="AL15481" s="20"/>
      <c r="BS15481" s="10"/>
    </row>
    <row r="15482" spans="26:114" s="4" customFormat="1">
      <c r="Z15482" s="20"/>
      <c r="AK15482" s="20"/>
      <c r="AL15482" s="20"/>
      <c r="BS15482" s="10"/>
    </row>
    <row r="15483" spans="26:114" s="4" customFormat="1">
      <c r="Z15483" s="20"/>
      <c r="AK15483" s="20"/>
      <c r="BS15483" s="10"/>
    </row>
    <row r="15484" spans="26:114" s="4" customFormat="1">
      <c r="Z15484" s="20"/>
      <c r="AK15484" s="20"/>
      <c r="BS15484" s="10"/>
    </row>
    <row r="15485" spans="26:114" s="4" customFormat="1">
      <c r="Z15485" s="20"/>
      <c r="AK15485" s="20"/>
      <c r="AL15485" s="20"/>
      <c r="BS15485" s="10"/>
      <c r="DJ15485" s="20"/>
    </row>
    <row r="15486" spans="26:114" s="4" customFormat="1">
      <c r="Z15486" s="20"/>
      <c r="AK15486" s="20"/>
      <c r="BS15486" s="10"/>
    </row>
    <row r="15487" spans="26:114" s="4" customFormat="1">
      <c r="Z15487" s="20"/>
      <c r="AK15487" s="20"/>
      <c r="AL15487" s="20"/>
      <c r="BS15487" s="10"/>
    </row>
    <row r="15488" spans="26:114" s="4" customFormat="1">
      <c r="Z15488" s="20"/>
      <c r="AK15488" s="20"/>
      <c r="BS15488" s="10"/>
      <c r="DJ15488" s="20"/>
    </row>
    <row r="15489" spans="26:114" s="4" customFormat="1">
      <c r="Z15489" s="20"/>
      <c r="AK15489" s="20"/>
      <c r="BS15489" s="10"/>
    </row>
    <row r="15490" spans="26:114" s="4" customFormat="1">
      <c r="Z15490" s="20"/>
      <c r="AK15490" s="20"/>
      <c r="BS15490" s="10"/>
    </row>
    <row r="15491" spans="26:114" s="4" customFormat="1">
      <c r="Z15491" s="20"/>
      <c r="AK15491" s="20"/>
      <c r="BS15491" s="10"/>
    </row>
    <row r="15492" spans="26:114" s="4" customFormat="1">
      <c r="Z15492" s="20"/>
      <c r="AK15492" s="20"/>
      <c r="BS15492" s="10"/>
    </row>
    <row r="15493" spans="26:114" s="4" customFormat="1">
      <c r="Z15493" s="20"/>
      <c r="AK15493" s="20"/>
      <c r="AL15493" s="20"/>
      <c r="BS15493" s="10"/>
    </row>
    <row r="15494" spans="26:114" s="4" customFormat="1">
      <c r="Z15494" s="20"/>
      <c r="AK15494" s="20"/>
      <c r="AL15494" s="20"/>
      <c r="BS15494" s="10"/>
    </row>
    <row r="15495" spans="26:114" s="4" customFormat="1">
      <c r="Z15495" s="20"/>
      <c r="AK15495" s="20"/>
      <c r="AL15495" s="20"/>
      <c r="BS15495" s="10"/>
    </row>
    <row r="15496" spans="26:114" s="4" customFormat="1">
      <c r="Z15496" s="20"/>
      <c r="AK15496" s="20"/>
      <c r="AL15496" s="20"/>
      <c r="BS15496" s="10"/>
    </row>
    <row r="15497" spans="26:114" s="4" customFormat="1">
      <c r="Z15497" s="20"/>
      <c r="AK15497" s="20"/>
      <c r="AL15497" s="20"/>
      <c r="BS15497" s="10"/>
    </row>
    <row r="15498" spans="26:114" s="4" customFormat="1">
      <c r="Z15498" s="20"/>
      <c r="AK15498" s="20"/>
      <c r="AL15498" s="20"/>
      <c r="BS15498" s="10"/>
    </row>
    <row r="15499" spans="26:114" s="4" customFormat="1">
      <c r="Z15499" s="20"/>
      <c r="AK15499" s="20"/>
      <c r="AL15499" s="20"/>
      <c r="BS15499" s="10"/>
    </row>
    <row r="15500" spans="26:114" s="4" customFormat="1">
      <c r="Z15500" s="20"/>
      <c r="AK15500" s="20"/>
      <c r="AL15500" s="20"/>
      <c r="BS15500" s="10"/>
    </row>
    <row r="15501" spans="26:114" s="4" customFormat="1">
      <c r="Z15501" s="20"/>
      <c r="AK15501" s="20"/>
      <c r="BS15501" s="10"/>
      <c r="DJ15501" s="20"/>
    </row>
    <row r="15502" spans="26:114" s="4" customFormat="1">
      <c r="Z15502" s="20"/>
      <c r="AK15502" s="20"/>
      <c r="AL15502" s="20"/>
      <c r="BS15502" s="10"/>
    </row>
    <row r="15503" spans="26:114" s="4" customFormat="1">
      <c r="Z15503" s="20"/>
      <c r="AK15503" s="20"/>
      <c r="BS15503" s="10"/>
    </row>
    <row r="15504" spans="26:114" s="4" customFormat="1">
      <c r="Z15504" s="20"/>
      <c r="AK15504" s="20"/>
      <c r="AL15504" s="20"/>
      <c r="BS15504" s="10"/>
    </row>
    <row r="15505" spans="26:114" s="4" customFormat="1">
      <c r="Z15505" s="20"/>
      <c r="AK15505" s="20"/>
      <c r="AL15505" s="20"/>
      <c r="BS15505" s="10"/>
    </row>
    <row r="15506" spans="26:114" s="4" customFormat="1">
      <c r="Z15506" s="20"/>
      <c r="AK15506" s="20"/>
      <c r="AL15506" s="20"/>
      <c r="BS15506" s="10"/>
    </row>
    <row r="15507" spans="26:114" s="4" customFormat="1">
      <c r="Z15507" s="20"/>
      <c r="AK15507" s="20"/>
      <c r="AL15507" s="20"/>
      <c r="BS15507" s="10"/>
    </row>
    <row r="15508" spans="26:114" s="4" customFormat="1">
      <c r="Z15508" s="20"/>
      <c r="AK15508" s="20"/>
      <c r="AL15508" s="20"/>
      <c r="BS15508" s="10"/>
    </row>
    <row r="15509" spans="26:114" s="4" customFormat="1">
      <c r="Z15509" s="20"/>
      <c r="AK15509" s="20"/>
      <c r="AL15509" s="20"/>
      <c r="BS15509" s="10"/>
    </row>
    <row r="15510" spans="26:114" s="4" customFormat="1">
      <c r="Z15510" s="20"/>
      <c r="AK15510" s="20"/>
      <c r="AL15510" s="20"/>
      <c r="BS15510" s="10"/>
    </row>
    <row r="15511" spans="26:114" s="4" customFormat="1">
      <c r="Z15511" s="20"/>
      <c r="AK15511" s="20"/>
      <c r="AL15511" s="20"/>
      <c r="BS15511" s="10"/>
    </row>
    <row r="15512" spans="26:114" s="4" customFormat="1">
      <c r="Z15512" s="20"/>
      <c r="AK15512" s="20"/>
      <c r="AL15512" s="20"/>
      <c r="BS15512" s="10"/>
    </row>
    <row r="15513" spans="26:114" s="4" customFormat="1">
      <c r="Z15513" s="20"/>
      <c r="AK15513" s="20"/>
      <c r="AL15513" s="20"/>
      <c r="BS15513" s="10"/>
    </row>
    <row r="15514" spans="26:114" s="4" customFormat="1">
      <c r="Z15514" s="20"/>
      <c r="AK15514" s="20"/>
      <c r="AL15514" s="20"/>
      <c r="BS15514" s="10"/>
    </row>
    <row r="15515" spans="26:114" s="4" customFormat="1">
      <c r="Z15515" s="20"/>
      <c r="AK15515" s="20"/>
      <c r="AL15515" s="20"/>
      <c r="BS15515" s="10"/>
    </row>
    <row r="15516" spans="26:114" s="4" customFormat="1">
      <c r="Z15516" s="20"/>
      <c r="AK15516" s="20"/>
      <c r="AL15516" s="20"/>
      <c r="BS15516" s="10"/>
    </row>
    <row r="15517" spans="26:114" s="4" customFormat="1">
      <c r="Z15517" s="20"/>
      <c r="AK15517" s="20"/>
      <c r="AL15517" s="20"/>
      <c r="BS15517" s="10"/>
    </row>
    <row r="15518" spans="26:114" s="4" customFormat="1">
      <c r="Z15518" s="20"/>
      <c r="AK15518" s="20"/>
      <c r="AL15518" s="20"/>
      <c r="BS15518" s="10"/>
      <c r="DJ15518" s="20"/>
    </row>
    <row r="15519" spans="26:114" s="4" customFormat="1">
      <c r="Z15519" s="20"/>
      <c r="AK15519" s="20"/>
      <c r="AL15519" s="20"/>
      <c r="BS15519" s="10"/>
    </row>
    <row r="15520" spans="26:114" s="4" customFormat="1">
      <c r="Z15520" s="20"/>
      <c r="AK15520" s="20"/>
      <c r="AL15520" s="20"/>
      <c r="BS15520" s="10"/>
    </row>
    <row r="15521" spans="26:114" s="4" customFormat="1">
      <c r="Z15521" s="20"/>
      <c r="AK15521" s="20"/>
      <c r="AL15521" s="20"/>
      <c r="BS15521" s="10"/>
    </row>
    <row r="15522" spans="26:114" s="4" customFormat="1">
      <c r="Z15522" s="20"/>
      <c r="AK15522" s="20"/>
      <c r="BS15522" s="10"/>
    </row>
    <row r="15523" spans="26:114" s="4" customFormat="1">
      <c r="Z15523" s="20"/>
      <c r="AK15523" s="20"/>
      <c r="AL15523" s="20"/>
      <c r="BS15523" s="10"/>
    </row>
    <row r="15524" spans="26:114" s="4" customFormat="1">
      <c r="Z15524" s="20"/>
      <c r="AK15524" s="20"/>
      <c r="AL15524" s="20"/>
      <c r="BS15524" s="10"/>
    </row>
    <row r="15525" spans="26:114" s="4" customFormat="1">
      <c r="Z15525" s="20"/>
      <c r="AK15525" s="20"/>
      <c r="BS15525" s="10"/>
    </row>
    <row r="15526" spans="26:114" s="4" customFormat="1">
      <c r="Z15526" s="20"/>
      <c r="AK15526" s="20"/>
      <c r="BS15526" s="10"/>
      <c r="DJ15526" s="20"/>
    </row>
    <row r="15527" spans="26:114" s="4" customFormat="1">
      <c r="Z15527" s="20"/>
      <c r="AK15527" s="20"/>
      <c r="BS15527" s="10"/>
      <c r="DJ15527" s="20"/>
    </row>
    <row r="15528" spans="26:114" s="4" customFormat="1">
      <c r="Z15528" s="20"/>
      <c r="AK15528" s="20"/>
      <c r="BS15528" s="10"/>
    </row>
    <row r="15529" spans="26:114" s="4" customFormat="1">
      <c r="Z15529" s="20"/>
      <c r="AK15529" s="20"/>
      <c r="BS15529" s="10"/>
      <c r="DJ15529" s="20"/>
    </row>
    <row r="15530" spans="26:114" s="4" customFormat="1">
      <c r="Z15530" s="20"/>
      <c r="AK15530" s="20"/>
      <c r="BS15530" s="10"/>
    </row>
    <row r="15531" spans="26:114" s="4" customFormat="1">
      <c r="Z15531" s="20"/>
      <c r="AK15531" s="20"/>
      <c r="BS15531" s="10"/>
      <c r="DJ15531" s="20"/>
    </row>
    <row r="15532" spans="26:114" s="4" customFormat="1">
      <c r="Z15532" s="20"/>
      <c r="AK15532" s="20"/>
      <c r="BS15532" s="10"/>
      <c r="DJ15532" s="20"/>
    </row>
    <row r="15533" spans="26:114" s="4" customFormat="1">
      <c r="Z15533" s="20"/>
      <c r="AK15533" s="20"/>
      <c r="AL15533" s="20"/>
      <c r="BS15533" s="10"/>
    </row>
    <row r="15534" spans="26:114" s="4" customFormat="1">
      <c r="Z15534" s="20"/>
      <c r="AK15534" s="20"/>
      <c r="AL15534" s="20"/>
      <c r="BS15534" s="10"/>
      <c r="DJ15534" s="20"/>
    </row>
    <row r="15535" spans="26:114" s="4" customFormat="1">
      <c r="Z15535" s="20"/>
      <c r="AK15535" s="20"/>
      <c r="BS15535" s="10"/>
    </row>
    <row r="15536" spans="26:114" s="4" customFormat="1">
      <c r="Z15536" s="20"/>
      <c r="AK15536" s="20"/>
      <c r="AL15536" s="20"/>
      <c r="BS15536" s="10"/>
    </row>
    <row r="15537" spans="26:114" s="4" customFormat="1">
      <c r="Z15537" s="20"/>
      <c r="AK15537" s="20"/>
      <c r="BS15537" s="10"/>
      <c r="DJ15537" s="20"/>
    </row>
    <row r="15538" spans="26:114" s="4" customFormat="1">
      <c r="Z15538" s="20"/>
      <c r="AK15538" s="20"/>
      <c r="AL15538" s="20"/>
      <c r="BS15538" s="10"/>
    </row>
    <row r="15539" spans="26:114" s="4" customFormat="1">
      <c r="Z15539" s="20"/>
      <c r="AK15539" s="20"/>
      <c r="BS15539" s="10"/>
    </row>
    <row r="15540" spans="26:114" s="4" customFormat="1">
      <c r="Z15540" s="20"/>
      <c r="AK15540" s="20"/>
      <c r="AL15540" s="20"/>
      <c r="BS15540" s="10"/>
      <c r="DJ15540" s="20"/>
    </row>
    <row r="15541" spans="26:114" s="4" customFormat="1">
      <c r="Z15541" s="20"/>
      <c r="AK15541" s="20"/>
      <c r="BS15541" s="10"/>
      <c r="DJ15541" s="20"/>
    </row>
    <row r="15542" spans="26:114" s="4" customFormat="1">
      <c r="Z15542" s="20"/>
      <c r="AK15542" s="20"/>
      <c r="BS15542" s="10"/>
      <c r="DJ15542" s="20"/>
    </row>
    <row r="15543" spans="26:114" s="4" customFormat="1">
      <c r="Z15543" s="20"/>
      <c r="AK15543" s="20"/>
      <c r="BS15543" s="10"/>
    </row>
    <row r="15544" spans="26:114" s="4" customFormat="1">
      <c r="Z15544" s="20"/>
      <c r="AK15544" s="20"/>
      <c r="AL15544" s="20"/>
      <c r="BS15544" s="10"/>
    </row>
    <row r="15545" spans="26:114" s="4" customFormat="1">
      <c r="Z15545" s="20"/>
      <c r="AK15545" s="20"/>
      <c r="AL15545" s="20"/>
      <c r="BS15545" s="10"/>
    </row>
    <row r="15546" spans="26:114" s="4" customFormat="1">
      <c r="Z15546" s="20"/>
      <c r="AK15546" s="20"/>
      <c r="BS15546" s="10"/>
    </row>
    <row r="15547" spans="26:114" s="4" customFormat="1">
      <c r="Z15547" s="20"/>
      <c r="AK15547" s="20"/>
      <c r="BS15547" s="10"/>
    </row>
    <row r="15548" spans="26:114" s="4" customFormat="1">
      <c r="Z15548" s="20"/>
      <c r="AK15548" s="20"/>
      <c r="BS15548" s="10"/>
    </row>
    <row r="15549" spans="26:114" s="4" customFormat="1">
      <c r="Z15549" s="20"/>
      <c r="AK15549" s="20"/>
      <c r="BS15549" s="10"/>
    </row>
    <row r="15550" spans="26:114" s="4" customFormat="1">
      <c r="Z15550" s="20"/>
      <c r="AK15550" s="20"/>
      <c r="BS15550" s="10"/>
      <c r="DJ15550" s="20"/>
    </row>
    <row r="15551" spans="26:114" s="4" customFormat="1">
      <c r="Z15551" s="20"/>
      <c r="AK15551" s="20"/>
      <c r="AL15551" s="20"/>
      <c r="BS15551" s="10"/>
    </row>
    <row r="15552" spans="26:114" s="4" customFormat="1">
      <c r="Z15552" s="20"/>
      <c r="AK15552" s="20"/>
      <c r="BS15552" s="10"/>
    </row>
    <row r="15553" spans="26:114" s="4" customFormat="1">
      <c r="Z15553" s="20"/>
      <c r="AK15553" s="20"/>
      <c r="AL15553" s="20"/>
      <c r="BS15553" s="10"/>
    </row>
    <row r="15554" spans="26:114" s="4" customFormat="1">
      <c r="Z15554" s="20"/>
      <c r="AK15554" s="20"/>
      <c r="AL15554" s="20"/>
      <c r="BS15554" s="10"/>
      <c r="DJ15554" s="20"/>
    </row>
    <row r="15555" spans="26:114" s="4" customFormat="1">
      <c r="Z15555" s="20"/>
      <c r="AK15555" s="20"/>
      <c r="BS15555" s="10"/>
      <c r="DJ15555" s="20"/>
    </row>
    <row r="15556" spans="26:114" s="4" customFormat="1">
      <c r="Z15556" s="20"/>
      <c r="AK15556" s="20"/>
      <c r="BS15556" s="10"/>
      <c r="DJ15556" s="20"/>
    </row>
    <row r="15557" spans="26:114" s="4" customFormat="1">
      <c r="Z15557" s="20"/>
      <c r="AK15557" s="20"/>
      <c r="BS15557" s="10"/>
    </row>
    <row r="15558" spans="26:114" s="4" customFormat="1">
      <c r="Z15558" s="20"/>
      <c r="AK15558" s="20"/>
      <c r="BS15558" s="10"/>
    </row>
    <row r="15559" spans="26:114" s="4" customFormat="1">
      <c r="Z15559" s="20"/>
      <c r="AK15559" s="20"/>
      <c r="BS15559" s="10"/>
      <c r="DJ15559" s="20"/>
    </row>
    <row r="15560" spans="26:114" s="4" customFormat="1">
      <c r="Z15560" s="20"/>
      <c r="AK15560" s="20"/>
      <c r="BS15560" s="10"/>
      <c r="DJ15560" s="20"/>
    </row>
    <row r="15561" spans="26:114" s="4" customFormat="1">
      <c r="Z15561" s="20"/>
      <c r="AK15561" s="20"/>
      <c r="AL15561" s="20"/>
      <c r="BS15561" s="10"/>
      <c r="DJ15561" s="20"/>
    </row>
    <row r="15562" spans="26:114" s="4" customFormat="1">
      <c r="Z15562" s="20"/>
      <c r="AK15562" s="20"/>
      <c r="BS15562" s="10"/>
    </row>
    <row r="15563" spans="26:114" s="4" customFormat="1">
      <c r="Z15563" s="20"/>
      <c r="AK15563" s="20"/>
      <c r="BS15563" s="10"/>
    </row>
    <row r="15564" spans="26:114" s="4" customFormat="1">
      <c r="Z15564" s="20"/>
      <c r="AK15564" s="20"/>
      <c r="AL15564" s="20"/>
      <c r="BS15564" s="10"/>
    </row>
    <row r="15565" spans="26:114" s="4" customFormat="1">
      <c r="Z15565" s="20"/>
      <c r="AK15565" s="20"/>
      <c r="AL15565" s="20"/>
      <c r="BS15565" s="10"/>
    </row>
    <row r="15566" spans="26:114" s="4" customFormat="1">
      <c r="Z15566" s="20"/>
      <c r="AK15566" s="20"/>
      <c r="AL15566" s="20"/>
      <c r="BS15566" s="10"/>
    </row>
    <row r="15567" spans="26:114" s="4" customFormat="1">
      <c r="Z15567" s="20"/>
      <c r="AK15567" s="20"/>
      <c r="AL15567" s="20"/>
      <c r="BS15567" s="10"/>
    </row>
    <row r="15568" spans="26:114" s="4" customFormat="1">
      <c r="Z15568" s="20"/>
      <c r="AK15568" s="20"/>
      <c r="AL15568" s="20"/>
      <c r="BS15568" s="10"/>
    </row>
    <row r="15569" spans="26:71" s="4" customFormat="1">
      <c r="Z15569" s="20"/>
      <c r="AK15569" s="20"/>
      <c r="BS15569" s="10"/>
    </row>
    <row r="15570" spans="26:71" s="4" customFormat="1">
      <c r="Z15570" s="20"/>
      <c r="AK15570" s="20"/>
      <c r="BS15570" s="10"/>
    </row>
    <row r="15571" spans="26:71" s="4" customFormat="1">
      <c r="Z15571" s="20"/>
      <c r="AK15571" s="20"/>
      <c r="AL15571" s="20"/>
      <c r="BS15571" s="10"/>
    </row>
    <row r="15572" spans="26:71" s="4" customFormat="1">
      <c r="Z15572" s="20"/>
      <c r="AK15572" s="20"/>
      <c r="AL15572" s="20"/>
      <c r="BS15572" s="10"/>
    </row>
    <row r="15573" spans="26:71" s="4" customFormat="1">
      <c r="Z15573" s="20"/>
      <c r="AK15573" s="20"/>
      <c r="AL15573" s="20"/>
      <c r="BS15573" s="10"/>
    </row>
    <row r="15574" spans="26:71" s="4" customFormat="1">
      <c r="Z15574" s="20"/>
      <c r="AK15574" s="20"/>
      <c r="BS15574" s="10"/>
    </row>
    <row r="15575" spans="26:71" s="4" customFormat="1">
      <c r="Z15575" s="20"/>
      <c r="AK15575" s="20"/>
      <c r="AL15575" s="20"/>
      <c r="BS15575" s="10"/>
    </row>
    <row r="15576" spans="26:71" s="4" customFormat="1">
      <c r="Z15576" s="20"/>
      <c r="AK15576" s="20"/>
      <c r="AL15576" s="20"/>
      <c r="BS15576" s="10"/>
    </row>
    <row r="15577" spans="26:71" s="4" customFormat="1">
      <c r="Z15577" s="20"/>
      <c r="AK15577" s="20"/>
      <c r="AL15577" s="20"/>
      <c r="BS15577" s="10"/>
    </row>
    <row r="15578" spans="26:71" s="4" customFormat="1">
      <c r="Z15578" s="20"/>
      <c r="AK15578" s="20"/>
      <c r="BS15578" s="10"/>
    </row>
    <row r="15579" spans="26:71" s="4" customFormat="1">
      <c r="Z15579" s="20"/>
      <c r="AK15579" s="20"/>
      <c r="AL15579" s="20"/>
      <c r="BS15579" s="10"/>
    </row>
    <row r="15580" spans="26:71" s="4" customFormat="1">
      <c r="Z15580" s="20"/>
      <c r="AK15580" s="20"/>
      <c r="AL15580" s="20"/>
      <c r="BS15580" s="10"/>
    </row>
    <row r="15581" spans="26:71" s="4" customFormat="1">
      <c r="Z15581" s="20"/>
      <c r="AK15581" s="20"/>
      <c r="AL15581" s="20"/>
      <c r="BS15581" s="10"/>
    </row>
    <row r="15582" spans="26:71" s="4" customFormat="1">
      <c r="Z15582" s="20"/>
      <c r="AK15582" s="20"/>
      <c r="AL15582" s="20"/>
      <c r="BS15582" s="10"/>
    </row>
    <row r="15583" spans="26:71" s="4" customFormat="1">
      <c r="Z15583" s="20"/>
      <c r="AK15583" s="20"/>
      <c r="AL15583" s="20"/>
      <c r="BS15583" s="10"/>
    </row>
    <row r="15584" spans="26:71" s="4" customFormat="1">
      <c r="Z15584" s="20"/>
      <c r="AK15584" s="20"/>
      <c r="BS15584" s="10"/>
    </row>
    <row r="15585" spans="26:114" s="4" customFormat="1">
      <c r="Z15585" s="20"/>
      <c r="AK15585" s="20"/>
      <c r="BS15585" s="10"/>
    </row>
    <row r="15586" spans="26:114" s="4" customFormat="1">
      <c r="Z15586" s="20"/>
      <c r="AK15586" s="20"/>
      <c r="BS15586" s="10"/>
    </row>
    <row r="15587" spans="26:114" s="4" customFormat="1">
      <c r="Z15587" s="20"/>
      <c r="AK15587" s="20"/>
      <c r="BS15587" s="10"/>
      <c r="DJ15587" s="20"/>
    </row>
    <row r="15588" spans="26:114" s="4" customFormat="1">
      <c r="Z15588" s="20"/>
      <c r="AK15588" s="20"/>
      <c r="BS15588" s="10"/>
      <c r="DJ15588" s="20"/>
    </row>
    <row r="15589" spans="26:114" s="4" customFormat="1">
      <c r="Z15589" s="20"/>
      <c r="AK15589" s="20"/>
      <c r="AL15589" s="20"/>
      <c r="BS15589" s="10"/>
    </row>
    <row r="15590" spans="26:114" s="4" customFormat="1">
      <c r="Z15590" s="20"/>
      <c r="AK15590" s="20"/>
      <c r="AL15590" s="20"/>
      <c r="BS15590" s="10"/>
    </row>
    <row r="15591" spans="26:114" s="4" customFormat="1">
      <c r="Z15591" s="20"/>
      <c r="AK15591" s="20"/>
      <c r="BS15591" s="10"/>
      <c r="DJ15591" s="20"/>
    </row>
    <row r="15592" spans="26:114" s="4" customFormat="1">
      <c r="Z15592" s="20"/>
      <c r="AK15592" s="20"/>
      <c r="BS15592" s="10"/>
    </row>
    <row r="15593" spans="26:114" s="4" customFormat="1">
      <c r="Z15593" s="20"/>
      <c r="AK15593" s="20"/>
      <c r="AL15593" s="20"/>
      <c r="BS15593" s="10"/>
    </row>
    <row r="15594" spans="26:114" s="4" customFormat="1">
      <c r="Z15594" s="20"/>
      <c r="AK15594" s="20"/>
      <c r="AL15594" s="20"/>
      <c r="BS15594" s="10"/>
    </row>
    <row r="15595" spans="26:114" s="4" customFormat="1">
      <c r="Z15595" s="20"/>
      <c r="AK15595" s="20"/>
      <c r="AL15595" s="20"/>
      <c r="BS15595" s="10"/>
    </row>
    <row r="15596" spans="26:114" s="4" customFormat="1">
      <c r="Z15596" s="20"/>
      <c r="AK15596" s="20"/>
      <c r="AL15596" s="20"/>
      <c r="BS15596" s="10"/>
    </row>
    <row r="15597" spans="26:114" s="4" customFormat="1">
      <c r="Z15597" s="20"/>
      <c r="AK15597" s="20"/>
      <c r="AL15597" s="20"/>
      <c r="BS15597" s="10"/>
    </row>
    <row r="15598" spans="26:114" s="4" customFormat="1">
      <c r="Z15598" s="20"/>
      <c r="AK15598" s="20"/>
      <c r="AL15598" s="20"/>
      <c r="BS15598" s="10"/>
    </row>
    <row r="15599" spans="26:114" s="4" customFormat="1">
      <c r="Z15599" s="20"/>
      <c r="AK15599" s="20"/>
      <c r="AL15599" s="20"/>
      <c r="BS15599" s="10"/>
    </row>
    <row r="15600" spans="26:114" s="4" customFormat="1">
      <c r="Z15600" s="20"/>
      <c r="AK15600" s="20"/>
      <c r="AL15600" s="20"/>
      <c r="BS15600" s="10"/>
    </row>
    <row r="15601" spans="26:71" s="4" customFormat="1">
      <c r="Z15601" s="20"/>
      <c r="AK15601" s="20"/>
      <c r="AL15601" s="20"/>
      <c r="BS15601" s="10"/>
    </row>
    <row r="15602" spans="26:71" s="4" customFormat="1">
      <c r="Z15602" s="20"/>
      <c r="AK15602" s="20"/>
      <c r="AL15602" s="20"/>
      <c r="BS15602" s="10"/>
    </row>
    <row r="15603" spans="26:71" s="4" customFormat="1">
      <c r="Z15603" s="20"/>
      <c r="AK15603" s="20"/>
      <c r="AL15603" s="20"/>
      <c r="BS15603" s="10"/>
    </row>
    <row r="15604" spans="26:71" s="4" customFormat="1">
      <c r="Z15604" s="20"/>
      <c r="AK15604" s="20"/>
      <c r="AL15604" s="20"/>
      <c r="BS15604" s="10"/>
    </row>
    <row r="15605" spans="26:71" s="4" customFormat="1">
      <c r="Z15605" s="20"/>
      <c r="AK15605" s="20"/>
      <c r="AL15605" s="20"/>
      <c r="BS15605" s="10"/>
    </row>
    <row r="15606" spans="26:71" s="4" customFormat="1">
      <c r="Z15606" s="20"/>
      <c r="AK15606" s="20"/>
      <c r="AL15606" s="20"/>
      <c r="BS15606" s="10"/>
    </row>
    <row r="15607" spans="26:71" s="4" customFormat="1">
      <c r="Z15607" s="20"/>
      <c r="AK15607" s="20"/>
      <c r="AL15607" s="20"/>
      <c r="BS15607" s="10"/>
    </row>
    <row r="15608" spans="26:71" s="4" customFormat="1">
      <c r="Z15608" s="20"/>
      <c r="AK15608" s="20"/>
      <c r="AL15608" s="20"/>
      <c r="BS15608" s="10"/>
    </row>
    <row r="15609" spans="26:71" s="4" customFormat="1">
      <c r="Z15609" s="20"/>
      <c r="AK15609" s="20"/>
      <c r="AL15609" s="20"/>
      <c r="BS15609" s="10"/>
    </row>
    <row r="15610" spans="26:71" s="4" customFormat="1">
      <c r="Z15610" s="20"/>
      <c r="AK15610" s="20"/>
      <c r="AL15610" s="20"/>
      <c r="BS15610" s="10"/>
    </row>
    <row r="15611" spans="26:71" s="4" customFormat="1">
      <c r="Z15611" s="20"/>
      <c r="AK15611" s="20"/>
      <c r="AL15611" s="20"/>
      <c r="BS15611" s="10"/>
    </row>
    <row r="15612" spans="26:71" s="4" customFormat="1">
      <c r="Z15612" s="20"/>
      <c r="AK15612" s="20"/>
      <c r="AL15612" s="20"/>
      <c r="BS15612" s="10"/>
    </row>
    <row r="15613" spans="26:71" s="4" customFormat="1">
      <c r="Z15613" s="20"/>
      <c r="AK15613" s="20"/>
      <c r="AL15613" s="20"/>
      <c r="BS15613" s="10"/>
    </row>
    <row r="15614" spans="26:71" s="4" customFormat="1">
      <c r="Z15614" s="20"/>
      <c r="AK15614" s="20"/>
      <c r="AL15614" s="20"/>
      <c r="BS15614" s="10"/>
    </row>
    <row r="15615" spans="26:71" s="4" customFormat="1">
      <c r="Z15615" s="20"/>
      <c r="AK15615" s="20"/>
      <c r="AL15615" s="20"/>
      <c r="BS15615" s="10"/>
    </row>
    <row r="15616" spans="26:71" s="4" customFormat="1">
      <c r="Z15616" s="20"/>
      <c r="AK15616" s="20"/>
      <c r="AL15616" s="20"/>
      <c r="BS15616" s="10"/>
    </row>
    <row r="15617" spans="26:114" s="4" customFormat="1">
      <c r="Z15617" s="20"/>
      <c r="AK15617" s="20"/>
      <c r="AL15617" s="20"/>
      <c r="BS15617" s="10"/>
    </row>
    <row r="15618" spans="26:114" s="4" customFormat="1">
      <c r="Z15618" s="20"/>
      <c r="AK15618" s="20"/>
      <c r="AL15618" s="20"/>
      <c r="BS15618" s="10"/>
    </row>
    <row r="15619" spans="26:114" s="4" customFormat="1">
      <c r="Z15619" s="20"/>
      <c r="AK15619" s="20"/>
      <c r="AL15619" s="20"/>
      <c r="BS15619" s="10"/>
    </row>
    <row r="15620" spans="26:114" s="4" customFormat="1">
      <c r="Z15620" s="20"/>
      <c r="AK15620" s="20"/>
      <c r="AL15620" s="20"/>
      <c r="BS15620" s="10"/>
    </row>
    <row r="15621" spans="26:114" s="4" customFormat="1">
      <c r="Z15621" s="20"/>
      <c r="AK15621" s="20"/>
      <c r="AL15621" s="20"/>
      <c r="BS15621" s="10"/>
    </row>
    <row r="15622" spans="26:114" s="4" customFormat="1">
      <c r="Z15622" s="20"/>
      <c r="AK15622" s="20"/>
      <c r="AL15622" s="20"/>
      <c r="BS15622" s="10"/>
    </row>
    <row r="15623" spans="26:114" s="4" customFormat="1">
      <c r="Z15623" s="20"/>
      <c r="AK15623" s="20"/>
      <c r="AL15623" s="20"/>
      <c r="BS15623" s="10"/>
    </row>
    <row r="15624" spans="26:114" s="4" customFormat="1">
      <c r="Z15624" s="20"/>
      <c r="AK15624" s="20"/>
      <c r="BS15624" s="10"/>
      <c r="DJ15624" s="20"/>
    </row>
    <row r="15625" spans="26:114" s="4" customFormat="1">
      <c r="Z15625" s="20"/>
      <c r="AK15625" s="20"/>
      <c r="BS15625" s="10"/>
    </row>
    <row r="15626" spans="26:114" s="4" customFormat="1">
      <c r="Z15626" s="20"/>
      <c r="AK15626" s="20"/>
      <c r="AL15626" s="20"/>
      <c r="BS15626" s="10"/>
    </row>
    <row r="15627" spans="26:114" s="4" customFormat="1">
      <c r="Z15627" s="20"/>
      <c r="AK15627" s="20"/>
      <c r="AL15627" s="20"/>
      <c r="BS15627" s="10"/>
    </row>
    <row r="15628" spans="26:114" s="4" customFormat="1">
      <c r="Z15628" s="20"/>
      <c r="AK15628" s="20"/>
      <c r="AL15628" s="20"/>
      <c r="BS15628" s="10"/>
    </row>
    <row r="15629" spans="26:114" s="4" customFormat="1">
      <c r="Z15629" s="20"/>
      <c r="AK15629" s="20"/>
      <c r="AL15629" s="20"/>
      <c r="BS15629" s="10"/>
    </row>
    <row r="15630" spans="26:114" s="4" customFormat="1">
      <c r="Z15630" s="20"/>
      <c r="AK15630" s="20"/>
      <c r="AL15630" s="20"/>
      <c r="BS15630" s="10"/>
    </row>
    <row r="15631" spans="26:114" s="4" customFormat="1">
      <c r="Z15631" s="20"/>
      <c r="AK15631" s="20"/>
      <c r="BS15631" s="10"/>
    </row>
    <row r="15632" spans="26:114" s="4" customFormat="1">
      <c r="Z15632" s="20"/>
      <c r="AK15632" s="20"/>
      <c r="BS15632" s="10"/>
    </row>
    <row r="15633" spans="26:71" s="4" customFormat="1">
      <c r="Z15633" s="20"/>
      <c r="AK15633" s="20"/>
      <c r="AL15633" s="20"/>
      <c r="BS15633" s="10"/>
    </row>
    <row r="15634" spans="26:71" s="4" customFormat="1">
      <c r="Z15634" s="20"/>
      <c r="AK15634" s="20"/>
      <c r="BS15634" s="10"/>
    </row>
    <row r="15635" spans="26:71" s="4" customFormat="1">
      <c r="Z15635" s="20"/>
      <c r="AK15635" s="20"/>
      <c r="AL15635" s="20"/>
      <c r="BS15635" s="10"/>
    </row>
    <row r="15636" spans="26:71" s="4" customFormat="1">
      <c r="Z15636" s="20"/>
      <c r="AK15636" s="20"/>
      <c r="AL15636" s="20"/>
      <c r="BS15636" s="10"/>
    </row>
    <row r="15637" spans="26:71" s="4" customFormat="1">
      <c r="Z15637" s="20"/>
      <c r="AK15637" s="20"/>
      <c r="BS15637" s="10"/>
    </row>
    <row r="15638" spans="26:71" s="4" customFormat="1">
      <c r="Z15638" s="20"/>
      <c r="AK15638" s="20"/>
      <c r="BS15638" s="10"/>
    </row>
    <row r="15639" spans="26:71" s="4" customFormat="1">
      <c r="Z15639" s="20"/>
      <c r="AK15639" s="20"/>
      <c r="AL15639" s="20"/>
      <c r="BS15639" s="10"/>
    </row>
    <row r="15640" spans="26:71" s="4" customFormat="1">
      <c r="Z15640" s="20"/>
      <c r="AK15640" s="20"/>
      <c r="BS15640" s="10"/>
    </row>
    <row r="15641" spans="26:71" s="4" customFormat="1">
      <c r="Z15641" s="20"/>
      <c r="AK15641" s="20"/>
      <c r="BS15641" s="10"/>
    </row>
    <row r="15642" spans="26:71" s="4" customFormat="1">
      <c r="Z15642" s="20"/>
      <c r="AK15642" s="20"/>
      <c r="BS15642" s="10"/>
    </row>
    <row r="15643" spans="26:71" s="4" customFormat="1">
      <c r="Z15643" s="20"/>
      <c r="AK15643" s="20"/>
      <c r="BS15643" s="10"/>
    </row>
    <row r="15644" spans="26:71" s="4" customFormat="1">
      <c r="Z15644" s="20"/>
      <c r="AK15644" s="20"/>
      <c r="BS15644" s="10"/>
    </row>
    <row r="15645" spans="26:71" s="4" customFormat="1">
      <c r="Z15645" s="20"/>
      <c r="AK15645" s="20"/>
      <c r="BS15645" s="10"/>
    </row>
    <row r="15646" spans="26:71" s="4" customFormat="1">
      <c r="Z15646" s="20"/>
      <c r="AK15646" s="20"/>
      <c r="AL15646" s="20"/>
      <c r="BS15646" s="10"/>
    </row>
    <row r="15647" spans="26:71" s="4" customFormat="1">
      <c r="Z15647" s="20"/>
      <c r="AK15647" s="20"/>
      <c r="BS15647" s="10"/>
    </row>
    <row r="15648" spans="26:71" s="4" customFormat="1">
      <c r="Z15648" s="20"/>
      <c r="AK15648" s="20"/>
      <c r="BS15648" s="10"/>
    </row>
    <row r="15649" spans="26:71" s="4" customFormat="1">
      <c r="Z15649" s="20"/>
      <c r="AK15649" s="20"/>
      <c r="AL15649" s="20"/>
      <c r="BS15649" s="10"/>
    </row>
    <row r="15650" spans="26:71" s="4" customFormat="1">
      <c r="Z15650" s="20"/>
      <c r="AK15650" s="20"/>
      <c r="AL15650" s="20"/>
      <c r="BS15650" s="10"/>
    </row>
    <row r="15651" spans="26:71" s="4" customFormat="1">
      <c r="Z15651" s="20"/>
      <c r="AK15651" s="20"/>
      <c r="AL15651" s="20"/>
      <c r="BS15651" s="10"/>
    </row>
    <row r="15652" spans="26:71" s="4" customFormat="1">
      <c r="Z15652" s="20"/>
      <c r="AK15652" s="20"/>
      <c r="BS15652" s="10"/>
    </row>
    <row r="15653" spans="26:71" s="4" customFormat="1">
      <c r="Z15653" s="20"/>
      <c r="AK15653" s="20"/>
      <c r="AL15653" s="20"/>
      <c r="BS15653" s="10"/>
    </row>
    <row r="15654" spans="26:71" s="4" customFormat="1">
      <c r="Z15654" s="20"/>
      <c r="AK15654" s="20"/>
      <c r="BS15654" s="10"/>
    </row>
    <row r="15655" spans="26:71" s="4" customFormat="1">
      <c r="Z15655" s="20"/>
      <c r="AK15655" s="20"/>
      <c r="BS15655" s="10"/>
    </row>
    <row r="15656" spans="26:71" s="4" customFormat="1">
      <c r="Z15656" s="20"/>
      <c r="AK15656" s="20"/>
      <c r="BS15656" s="10"/>
    </row>
    <row r="15657" spans="26:71" s="4" customFormat="1">
      <c r="Z15657" s="20"/>
      <c r="AK15657" s="20"/>
      <c r="BS15657" s="10"/>
    </row>
    <row r="15658" spans="26:71" s="4" customFormat="1">
      <c r="Z15658" s="20"/>
      <c r="AK15658" s="20"/>
      <c r="BS15658" s="10"/>
    </row>
    <row r="15659" spans="26:71" s="4" customFormat="1">
      <c r="Z15659" s="20"/>
      <c r="AK15659" s="20"/>
      <c r="AL15659" s="20"/>
      <c r="BS15659" s="10"/>
    </row>
    <row r="15660" spans="26:71" s="4" customFormat="1">
      <c r="Z15660" s="20"/>
      <c r="AK15660" s="20"/>
      <c r="BS15660" s="10"/>
    </row>
    <row r="15661" spans="26:71" s="4" customFormat="1">
      <c r="Z15661" s="20"/>
      <c r="AK15661" s="20"/>
      <c r="BS15661" s="10"/>
    </row>
    <row r="15662" spans="26:71" s="4" customFormat="1">
      <c r="Z15662" s="20"/>
      <c r="AK15662" s="20"/>
      <c r="AL15662" s="20"/>
      <c r="BS15662" s="10"/>
    </row>
    <row r="15663" spans="26:71" s="4" customFormat="1">
      <c r="Z15663" s="20"/>
      <c r="AK15663" s="20"/>
      <c r="AL15663" s="20"/>
      <c r="BS15663" s="10"/>
    </row>
    <row r="15664" spans="26:71" s="4" customFormat="1">
      <c r="Z15664" s="20"/>
      <c r="AK15664" s="20"/>
      <c r="BS15664" s="10"/>
    </row>
    <row r="15665" spans="6:71" s="4" customFormat="1">
      <c r="Z15665" s="20"/>
      <c r="AK15665" s="20"/>
      <c r="BS15665" s="10"/>
    </row>
    <row r="15666" spans="6:71" s="4" customFormat="1">
      <c r="Z15666" s="20"/>
      <c r="AK15666" s="20"/>
      <c r="AL15666" s="20"/>
      <c r="BS15666" s="10"/>
    </row>
    <row r="15667" spans="6:71" s="4" customFormat="1">
      <c r="F15667" s="21"/>
      <c r="Z15667" s="20"/>
      <c r="AK15667" s="20"/>
      <c r="AL15667" s="20"/>
      <c r="BS15667" s="10"/>
    </row>
    <row r="15668" spans="6:71" s="4" customFormat="1">
      <c r="Z15668" s="20"/>
      <c r="AK15668" s="20"/>
      <c r="BS15668" s="10"/>
    </row>
    <row r="15669" spans="6:71" s="4" customFormat="1">
      <c r="Z15669" s="20"/>
      <c r="AK15669" s="20"/>
      <c r="AL15669" s="20"/>
      <c r="BS15669" s="10"/>
    </row>
    <row r="15670" spans="6:71" s="4" customFormat="1">
      <c r="Z15670" s="20"/>
      <c r="AK15670" s="20"/>
      <c r="BS15670" s="10"/>
    </row>
    <row r="15671" spans="6:71" s="4" customFormat="1">
      <c r="Z15671" s="20"/>
      <c r="AK15671" s="20"/>
      <c r="BS15671" s="10"/>
    </row>
    <row r="15672" spans="6:71" s="4" customFormat="1">
      <c r="Z15672" s="20"/>
      <c r="AK15672" s="20"/>
      <c r="BS15672" s="10"/>
    </row>
    <row r="15673" spans="6:71" s="4" customFormat="1">
      <c r="Z15673" s="20"/>
      <c r="AK15673" s="20"/>
      <c r="AL15673" s="20"/>
      <c r="BS15673" s="10"/>
    </row>
    <row r="15674" spans="6:71" s="4" customFormat="1">
      <c r="Z15674" s="20"/>
      <c r="AK15674" s="20"/>
      <c r="BS15674" s="10"/>
    </row>
    <row r="15675" spans="6:71" s="4" customFormat="1">
      <c r="Z15675" s="20"/>
      <c r="AK15675" s="20"/>
      <c r="AL15675" s="20"/>
      <c r="BS15675" s="10"/>
    </row>
    <row r="15676" spans="6:71" s="4" customFormat="1">
      <c r="Z15676" s="20"/>
      <c r="AK15676" s="20"/>
      <c r="BS15676" s="10"/>
    </row>
    <row r="15677" spans="6:71" s="4" customFormat="1">
      <c r="Z15677" s="20"/>
      <c r="AK15677" s="20"/>
      <c r="AL15677" s="20"/>
      <c r="BS15677" s="10"/>
    </row>
    <row r="15678" spans="6:71" s="4" customFormat="1">
      <c r="Z15678" s="20"/>
      <c r="AK15678" s="20"/>
      <c r="BS15678" s="10"/>
    </row>
    <row r="15679" spans="6:71" s="4" customFormat="1">
      <c r="Z15679" s="20"/>
      <c r="AK15679" s="20"/>
      <c r="AL15679" s="20"/>
      <c r="BS15679" s="10"/>
    </row>
    <row r="15680" spans="6:71" s="4" customFormat="1">
      <c r="Z15680" s="20"/>
      <c r="AK15680" s="20"/>
      <c r="AL15680" s="20"/>
      <c r="BS15680" s="10"/>
    </row>
    <row r="15681" spans="26:114" s="4" customFormat="1">
      <c r="Z15681" s="20"/>
      <c r="AK15681" s="20"/>
      <c r="AL15681" s="20"/>
      <c r="BS15681" s="10"/>
    </row>
    <row r="15682" spans="26:114" s="4" customFormat="1">
      <c r="Z15682" s="20"/>
      <c r="AK15682" s="20"/>
      <c r="BS15682" s="10"/>
    </row>
    <row r="15683" spans="26:114" s="4" customFormat="1">
      <c r="Z15683" s="20"/>
      <c r="AK15683" s="20"/>
      <c r="AL15683" s="20"/>
      <c r="BS15683" s="10"/>
    </row>
    <row r="15684" spans="26:114" s="4" customFormat="1">
      <c r="Z15684" s="20"/>
      <c r="AK15684" s="20"/>
      <c r="AL15684" s="20"/>
      <c r="BS15684" s="10"/>
    </row>
    <row r="15685" spans="26:114" s="4" customFormat="1">
      <c r="Z15685" s="20"/>
      <c r="AK15685" s="20"/>
      <c r="BS15685" s="10"/>
    </row>
    <row r="15686" spans="26:114" s="4" customFormat="1">
      <c r="Z15686" s="20"/>
      <c r="AK15686" s="20"/>
      <c r="BS15686" s="10"/>
    </row>
    <row r="15687" spans="26:114" s="4" customFormat="1">
      <c r="Z15687" s="20"/>
      <c r="AK15687" s="20"/>
      <c r="AL15687" s="20"/>
      <c r="BS15687" s="10"/>
    </row>
    <row r="15688" spans="26:114" s="4" customFormat="1">
      <c r="Z15688" s="20"/>
      <c r="AK15688" s="20"/>
      <c r="AL15688" s="20"/>
      <c r="BS15688" s="10"/>
    </row>
    <row r="15689" spans="26:114" s="4" customFormat="1">
      <c r="Z15689" s="20"/>
      <c r="AK15689" s="20"/>
      <c r="AL15689" s="20"/>
      <c r="BS15689" s="10"/>
    </row>
    <row r="15690" spans="26:114" s="4" customFormat="1">
      <c r="Z15690" s="20"/>
      <c r="AK15690" s="20"/>
      <c r="AL15690" s="20"/>
      <c r="BS15690" s="10"/>
    </row>
    <row r="15691" spans="26:114" s="4" customFormat="1">
      <c r="Z15691" s="20"/>
      <c r="AK15691" s="20"/>
      <c r="AL15691" s="20"/>
      <c r="BS15691" s="10"/>
    </row>
    <row r="15692" spans="26:114" s="4" customFormat="1">
      <c r="Z15692" s="20"/>
      <c r="AK15692" s="20"/>
      <c r="BS15692" s="10"/>
    </row>
    <row r="15693" spans="26:114" s="4" customFormat="1">
      <c r="Z15693" s="20"/>
      <c r="AK15693" s="20"/>
      <c r="BS15693" s="10"/>
      <c r="DJ15693" s="20"/>
    </row>
    <row r="15694" spans="26:114" s="4" customFormat="1">
      <c r="Z15694" s="20"/>
      <c r="AK15694" s="20"/>
      <c r="BS15694" s="10"/>
    </row>
    <row r="15695" spans="26:114" s="4" customFormat="1">
      <c r="Z15695" s="20"/>
      <c r="AK15695" s="20"/>
      <c r="BS15695" s="10"/>
    </row>
    <row r="15696" spans="26:114" s="4" customFormat="1">
      <c r="Z15696" s="20"/>
      <c r="AK15696" s="20"/>
      <c r="BS15696" s="10"/>
    </row>
    <row r="15697" spans="26:114" s="4" customFormat="1">
      <c r="Z15697" s="20"/>
      <c r="AK15697" s="20"/>
      <c r="BS15697" s="10"/>
    </row>
    <row r="15698" spans="26:114" s="4" customFormat="1">
      <c r="Z15698" s="20"/>
      <c r="AK15698" s="20"/>
      <c r="BS15698" s="10"/>
    </row>
    <row r="15699" spans="26:114" s="4" customFormat="1">
      <c r="Z15699" s="20"/>
      <c r="AK15699" s="20"/>
      <c r="BS15699" s="10"/>
    </row>
    <row r="15700" spans="26:114" s="4" customFormat="1">
      <c r="Z15700" s="20"/>
      <c r="AK15700" s="20"/>
      <c r="BS15700" s="10"/>
      <c r="DJ15700" s="20"/>
    </row>
    <row r="15701" spans="26:114" s="4" customFormat="1">
      <c r="Z15701" s="20"/>
      <c r="AK15701" s="20"/>
      <c r="AL15701" s="20"/>
      <c r="BS15701" s="10"/>
      <c r="DJ15701" s="20"/>
    </row>
    <row r="15702" spans="26:114" s="4" customFormat="1">
      <c r="Z15702" s="20"/>
      <c r="AK15702" s="20"/>
      <c r="BS15702" s="10"/>
      <c r="DJ15702" s="20"/>
    </row>
    <row r="15703" spans="26:114" s="4" customFormat="1">
      <c r="Z15703" s="20"/>
      <c r="AK15703" s="20"/>
      <c r="BS15703" s="10"/>
    </row>
    <row r="15704" spans="26:114" s="4" customFormat="1">
      <c r="Z15704" s="20"/>
      <c r="AK15704" s="20"/>
      <c r="AL15704" s="20"/>
      <c r="BS15704" s="10"/>
    </row>
    <row r="15705" spans="26:114" s="4" customFormat="1">
      <c r="Z15705" s="20"/>
      <c r="AK15705" s="20"/>
      <c r="AL15705" s="20"/>
      <c r="BS15705" s="10"/>
    </row>
    <row r="15706" spans="26:114" s="4" customFormat="1">
      <c r="Z15706" s="20"/>
      <c r="AK15706" s="20"/>
      <c r="BS15706" s="10"/>
    </row>
    <row r="15707" spans="26:114" s="4" customFormat="1">
      <c r="Z15707" s="20"/>
      <c r="AK15707" s="20"/>
      <c r="AL15707" s="20"/>
      <c r="BS15707" s="10"/>
    </row>
    <row r="15708" spans="26:114" s="4" customFormat="1">
      <c r="Z15708" s="20"/>
      <c r="AK15708" s="20"/>
      <c r="BS15708" s="10"/>
    </row>
    <row r="15709" spans="26:114" s="4" customFormat="1">
      <c r="Z15709" s="20"/>
      <c r="AK15709" s="20"/>
      <c r="AL15709" s="20"/>
      <c r="BS15709" s="10"/>
    </row>
    <row r="15710" spans="26:114" s="4" customFormat="1">
      <c r="Z15710" s="20"/>
      <c r="AK15710" s="20"/>
      <c r="BS15710" s="10"/>
    </row>
    <row r="15711" spans="26:114" s="4" customFormat="1">
      <c r="Z15711" s="20"/>
      <c r="AK15711" s="20"/>
      <c r="AL15711" s="20"/>
      <c r="BS15711" s="10"/>
    </row>
    <row r="15712" spans="26:114" s="4" customFormat="1">
      <c r="Z15712" s="20"/>
      <c r="AK15712" s="20"/>
      <c r="AL15712" s="20"/>
      <c r="BS15712" s="10"/>
    </row>
    <row r="15713" spans="26:71" s="4" customFormat="1">
      <c r="Z15713" s="20"/>
      <c r="AK15713" s="20"/>
      <c r="AL15713" s="20"/>
      <c r="BS15713" s="10"/>
    </row>
    <row r="15714" spans="26:71" s="4" customFormat="1">
      <c r="Z15714" s="20"/>
      <c r="AK15714" s="20"/>
      <c r="AL15714" s="20"/>
      <c r="BS15714" s="10"/>
    </row>
    <row r="15715" spans="26:71" s="4" customFormat="1">
      <c r="Z15715" s="20"/>
      <c r="AK15715" s="20"/>
      <c r="AL15715" s="20"/>
      <c r="BS15715" s="10"/>
    </row>
    <row r="15716" spans="26:71" s="4" customFormat="1">
      <c r="Z15716" s="20"/>
      <c r="AK15716" s="20"/>
      <c r="BS15716" s="10"/>
    </row>
    <row r="15717" spans="26:71" s="4" customFormat="1">
      <c r="Z15717" s="20"/>
      <c r="AK15717" s="20"/>
      <c r="BS15717" s="10"/>
    </row>
    <row r="15718" spans="26:71" s="4" customFormat="1">
      <c r="Z15718" s="20"/>
      <c r="AK15718" s="20"/>
      <c r="AL15718" s="20"/>
      <c r="BS15718" s="10"/>
    </row>
    <row r="15719" spans="26:71" s="4" customFormat="1">
      <c r="Z15719" s="20"/>
      <c r="AK15719" s="20"/>
      <c r="AL15719" s="20"/>
      <c r="BS15719" s="10"/>
    </row>
    <row r="15720" spans="26:71" s="4" customFormat="1">
      <c r="Z15720" s="20"/>
      <c r="AK15720" s="20"/>
      <c r="AL15720" s="20"/>
      <c r="BS15720" s="10"/>
    </row>
    <row r="15721" spans="26:71" s="4" customFormat="1">
      <c r="Z15721" s="20"/>
      <c r="AK15721" s="20"/>
      <c r="BS15721" s="10"/>
    </row>
    <row r="15722" spans="26:71" s="4" customFormat="1">
      <c r="Z15722" s="20"/>
      <c r="AK15722" s="20"/>
      <c r="AL15722" s="20"/>
      <c r="BS15722" s="10"/>
    </row>
    <row r="15723" spans="26:71" s="4" customFormat="1">
      <c r="Z15723" s="20"/>
      <c r="AK15723" s="20"/>
      <c r="AL15723" s="20"/>
      <c r="BS15723" s="10"/>
    </row>
    <row r="15724" spans="26:71" s="4" customFormat="1">
      <c r="Z15724" s="20"/>
      <c r="AK15724" s="20"/>
      <c r="AL15724" s="20"/>
      <c r="BS15724" s="10"/>
    </row>
    <row r="15725" spans="26:71" s="4" customFormat="1">
      <c r="Z15725" s="20"/>
      <c r="AK15725" s="20"/>
      <c r="AL15725" s="20"/>
      <c r="BS15725" s="10"/>
    </row>
    <row r="15726" spans="26:71" s="4" customFormat="1">
      <c r="Z15726" s="20"/>
      <c r="AK15726" s="20"/>
      <c r="AL15726" s="20"/>
      <c r="BS15726" s="10"/>
    </row>
    <row r="15727" spans="26:71" s="4" customFormat="1">
      <c r="Z15727" s="20"/>
      <c r="AK15727" s="20"/>
      <c r="AL15727" s="20"/>
      <c r="BS15727" s="10"/>
    </row>
    <row r="15728" spans="26:71" s="4" customFormat="1">
      <c r="Z15728" s="20"/>
      <c r="AK15728" s="20"/>
      <c r="AL15728" s="20"/>
      <c r="BS15728" s="10"/>
    </row>
    <row r="15729" spans="26:114" s="4" customFormat="1">
      <c r="Z15729" s="20"/>
      <c r="AK15729" s="20"/>
      <c r="AL15729" s="20"/>
      <c r="BS15729" s="10"/>
    </row>
    <row r="15730" spans="26:114" s="4" customFormat="1">
      <c r="Z15730" s="20"/>
      <c r="AK15730" s="20"/>
      <c r="AL15730" s="20"/>
      <c r="BS15730" s="10"/>
    </row>
    <row r="15731" spans="26:114" s="4" customFormat="1">
      <c r="Z15731" s="20"/>
      <c r="AK15731" s="20"/>
      <c r="AL15731" s="20"/>
      <c r="BS15731" s="10"/>
    </row>
    <row r="15732" spans="26:114" s="4" customFormat="1">
      <c r="Z15732" s="20"/>
      <c r="AK15732" s="20"/>
      <c r="AL15732" s="20"/>
      <c r="BS15732" s="10"/>
    </row>
    <row r="15733" spans="26:114" s="4" customFormat="1">
      <c r="Z15733" s="20"/>
      <c r="AK15733" s="20"/>
      <c r="AL15733" s="20"/>
      <c r="BS15733" s="10"/>
    </row>
    <row r="15734" spans="26:114" s="4" customFormat="1">
      <c r="Z15734" s="20"/>
      <c r="AK15734" s="20"/>
      <c r="BS15734" s="10"/>
      <c r="DJ15734" s="20"/>
    </row>
    <row r="15735" spans="26:114" s="4" customFormat="1">
      <c r="Z15735" s="20"/>
      <c r="AK15735" s="20"/>
      <c r="BS15735" s="10"/>
      <c r="DJ15735" s="20"/>
    </row>
    <row r="15736" spans="26:114" s="4" customFormat="1">
      <c r="Z15736" s="20"/>
      <c r="AK15736" s="20"/>
      <c r="AL15736" s="20"/>
      <c r="BS15736" s="10"/>
    </row>
    <row r="15737" spans="26:114" s="4" customFormat="1">
      <c r="Z15737" s="20"/>
      <c r="AK15737" s="20"/>
      <c r="AL15737" s="20"/>
      <c r="BS15737" s="10"/>
    </row>
    <row r="15738" spans="26:114" s="4" customFormat="1">
      <c r="Z15738" s="20"/>
      <c r="AK15738" s="20"/>
      <c r="AL15738" s="20"/>
      <c r="BS15738" s="10"/>
    </row>
    <row r="15739" spans="26:114" s="4" customFormat="1">
      <c r="Z15739" s="20"/>
      <c r="AK15739" s="20"/>
      <c r="AL15739" s="20"/>
      <c r="BS15739" s="10"/>
    </row>
    <row r="15740" spans="26:114" s="4" customFormat="1">
      <c r="Z15740" s="20"/>
      <c r="AK15740" s="20"/>
      <c r="AL15740" s="20"/>
      <c r="BS15740" s="10"/>
    </row>
    <row r="15741" spans="26:114" s="4" customFormat="1">
      <c r="Z15741" s="20"/>
      <c r="AK15741" s="20"/>
      <c r="AL15741" s="20"/>
      <c r="BS15741" s="10"/>
    </row>
    <row r="15742" spans="26:114" s="4" customFormat="1">
      <c r="Z15742" s="20"/>
      <c r="AK15742" s="20"/>
      <c r="BS15742" s="10"/>
    </row>
    <row r="15743" spans="26:114" s="4" customFormat="1">
      <c r="Z15743" s="20"/>
      <c r="AK15743" s="20"/>
      <c r="BS15743" s="10"/>
    </row>
    <row r="15744" spans="26:114" s="4" customFormat="1">
      <c r="Z15744" s="20"/>
      <c r="AK15744" s="20"/>
      <c r="AL15744" s="20"/>
      <c r="BS15744" s="10"/>
    </row>
    <row r="15745" spans="26:71" s="4" customFormat="1">
      <c r="Z15745" s="20"/>
      <c r="AK15745" s="20"/>
      <c r="AL15745" s="20"/>
      <c r="BS15745" s="10"/>
    </row>
    <row r="15746" spans="26:71" s="4" customFormat="1">
      <c r="Z15746" s="20"/>
      <c r="AK15746" s="20"/>
      <c r="AL15746" s="20"/>
      <c r="BS15746" s="10"/>
    </row>
    <row r="15747" spans="26:71" s="4" customFormat="1">
      <c r="Z15747" s="20"/>
      <c r="AK15747" s="20"/>
      <c r="AL15747" s="20"/>
      <c r="BS15747" s="10"/>
    </row>
    <row r="15748" spans="26:71" s="4" customFormat="1">
      <c r="Z15748" s="20"/>
      <c r="AK15748" s="20"/>
      <c r="AL15748" s="20"/>
      <c r="BS15748" s="10"/>
    </row>
    <row r="15749" spans="26:71" s="4" customFormat="1">
      <c r="Z15749" s="20"/>
      <c r="AK15749" s="20"/>
      <c r="AL15749" s="20"/>
      <c r="BS15749" s="10"/>
    </row>
    <row r="15750" spans="26:71" s="4" customFormat="1">
      <c r="Z15750" s="20"/>
      <c r="AK15750" s="20"/>
      <c r="AL15750" s="20"/>
      <c r="BS15750" s="10"/>
    </row>
    <row r="15751" spans="26:71" s="4" customFormat="1">
      <c r="Z15751" s="20"/>
      <c r="AK15751" s="20"/>
      <c r="AL15751" s="20"/>
      <c r="BS15751" s="10"/>
    </row>
    <row r="15752" spans="26:71" s="4" customFormat="1">
      <c r="Z15752" s="20"/>
      <c r="AK15752" s="20"/>
      <c r="AL15752" s="20"/>
      <c r="BS15752" s="10"/>
    </row>
    <row r="15753" spans="26:71" s="4" customFormat="1">
      <c r="Z15753" s="20"/>
      <c r="AK15753" s="20"/>
      <c r="AL15753" s="20"/>
      <c r="BS15753" s="10"/>
    </row>
    <row r="15754" spans="26:71" s="4" customFormat="1">
      <c r="Z15754" s="20"/>
      <c r="AK15754" s="20"/>
      <c r="AL15754" s="20"/>
      <c r="BS15754" s="10"/>
    </row>
    <row r="15755" spans="26:71" s="4" customFormat="1">
      <c r="Z15755" s="20"/>
      <c r="AK15755" s="20"/>
      <c r="AL15755" s="20"/>
      <c r="BS15755" s="10"/>
    </row>
    <row r="15756" spans="26:71" s="4" customFormat="1">
      <c r="Z15756" s="20"/>
      <c r="AK15756" s="20"/>
      <c r="AL15756" s="20"/>
      <c r="BS15756" s="10"/>
    </row>
    <row r="15757" spans="26:71" s="4" customFormat="1">
      <c r="Z15757" s="20"/>
      <c r="AK15757" s="20"/>
      <c r="BS15757" s="10"/>
    </row>
    <row r="15758" spans="26:71" s="4" customFormat="1">
      <c r="Z15758" s="20"/>
      <c r="AK15758" s="20"/>
      <c r="AL15758" s="20"/>
      <c r="BS15758" s="10"/>
    </row>
    <row r="15759" spans="26:71" s="4" customFormat="1">
      <c r="Z15759" s="20"/>
      <c r="AK15759" s="20"/>
      <c r="AL15759" s="20"/>
      <c r="BS15759" s="10"/>
    </row>
    <row r="15760" spans="26:71" s="4" customFormat="1">
      <c r="Z15760" s="20"/>
      <c r="AK15760" s="20"/>
      <c r="AL15760" s="20"/>
      <c r="BS15760" s="10"/>
    </row>
    <row r="15761" spans="26:71" s="4" customFormat="1">
      <c r="Z15761" s="20"/>
      <c r="AK15761" s="20"/>
      <c r="AL15761" s="20"/>
      <c r="BS15761" s="10"/>
    </row>
    <row r="15762" spans="26:71" s="4" customFormat="1">
      <c r="Z15762" s="20"/>
      <c r="AK15762" s="20"/>
      <c r="BS15762" s="10"/>
    </row>
    <row r="15763" spans="26:71" s="4" customFormat="1">
      <c r="Z15763" s="20"/>
      <c r="AK15763" s="20"/>
      <c r="BS15763" s="10"/>
    </row>
    <row r="15764" spans="26:71" s="4" customFormat="1">
      <c r="Z15764" s="20"/>
      <c r="AK15764" s="20"/>
      <c r="AL15764" s="20"/>
      <c r="BS15764" s="10"/>
    </row>
    <row r="15765" spans="26:71" s="4" customFormat="1">
      <c r="Z15765" s="20"/>
      <c r="AK15765" s="20"/>
      <c r="AL15765" s="20"/>
      <c r="BS15765" s="10"/>
    </row>
    <row r="15766" spans="26:71" s="4" customFormat="1">
      <c r="Z15766" s="20"/>
      <c r="AK15766" s="20"/>
      <c r="AL15766" s="20"/>
      <c r="BS15766" s="10"/>
    </row>
    <row r="15767" spans="26:71" s="4" customFormat="1">
      <c r="Z15767" s="20"/>
      <c r="AK15767" s="20"/>
      <c r="AL15767" s="20"/>
      <c r="BS15767" s="10"/>
    </row>
    <row r="15768" spans="26:71" s="4" customFormat="1">
      <c r="Z15768" s="20"/>
      <c r="AK15768" s="20"/>
      <c r="AL15768" s="20"/>
      <c r="BS15768" s="10"/>
    </row>
    <row r="15769" spans="26:71" s="4" customFormat="1">
      <c r="Z15769" s="20"/>
      <c r="AK15769" s="20"/>
      <c r="BS15769" s="10"/>
    </row>
    <row r="15770" spans="26:71" s="4" customFormat="1">
      <c r="Z15770" s="20"/>
      <c r="AK15770" s="20"/>
      <c r="BS15770" s="10"/>
    </row>
    <row r="15771" spans="26:71" s="4" customFormat="1">
      <c r="Z15771" s="20"/>
      <c r="AK15771" s="20"/>
      <c r="AL15771" s="20"/>
      <c r="BS15771" s="10"/>
    </row>
    <row r="15772" spans="26:71" s="4" customFormat="1">
      <c r="Z15772" s="20"/>
      <c r="AK15772" s="20"/>
      <c r="AL15772" s="20"/>
      <c r="BS15772" s="10"/>
    </row>
    <row r="15773" spans="26:71" s="4" customFormat="1">
      <c r="Z15773" s="20"/>
      <c r="AK15773" s="20"/>
      <c r="BS15773" s="10"/>
    </row>
    <row r="15774" spans="26:71" s="4" customFormat="1">
      <c r="Z15774" s="20"/>
      <c r="AK15774" s="20"/>
      <c r="AL15774" s="20"/>
      <c r="BS15774" s="10"/>
    </row>
    <row r="15775" spans="26:71" s="4" customFormat="1">
      <c r="Z15775" s="20"/>
      <c r="AK15775" s="20"/>
      <c r="BS15775" s="10"/>
    </row>
    <row r="15776" spans="26:71" s="4" customFormat="1">
      <c r="Z15776" s="20"/>
      <c r="AK15776" s="20"/>
      <c r="AL15776" s="20"/>
      <c r="BS15776" s="10"/>
    </row>
    <row r="15777" spans="26:71" s="4" customFormat="1">
      <c r="Z15777" s="20"/>
      <c r="AK15777" s="20"/>
      <c r="AL15777" s="20"/>
      <c r="BS15777" s="10"/>
    </row>
    <row r="15778" spans="26:71" s="4" customFormat="1">
      <c r="Z15778" s="20"/>
      <c r="AK15778" s="20"/>
      <c r="AL15778" s="20"/>
      <c r="BS15778" s="10"/>
    </row>
    <row r="15779" spans="26:71" s="4" customFormat="1">
      <c r="Z15779" s="20"/>
      <c r="AK15779" s="20"/>
      <c r="BS15779" s="10"/>
    </row>
    <row r="15780" spans="26:71" s="4" customFormat="1">
      <c r="Z15780" s="20"/>
      <c r="AK15780" s="20"/>
      <c r="AL15780" s="20"/>
      <c r="BS15780" s="10"/>
    </row>
    <row r="15781" spans="26:71" s="4" customFormat="1">
      <c r="Z15781" s="20"/>
      <c r="AK15781" s="20"/>
      <c r="AL15781" s="20"/>
      <c r="BS15781" s="10"/>
    </row>
    <row r="15782" spans="26:71" s="4" customFormat="1">
      <c r="Z15782" s="20"/>
      <c r="AK15782" s="20"/>
      <c r="AL15782" s="20"/>
      <c r="BS15782" s="10"/>
    </row>
    <row r="15783" spans="26:71" s="4" customFormat="1">
      <c r="Z15783" s="20"/>
      <c r="AK15783" s="20"/>
      <c r="AL15783" s="20"/>
      <c r="BS15783" s="10"/>
    </row>
    <row r="15784" spans="26:71" s="4" customFormat="1">
      <c r="Z15784" s="20"/>
      <c r="AK15784" s="20"/>
      <c r="AL15784" s="20"/>
      <c r="BS15784" s="10"/>
    </row>
    <row r="15785" spans="26:71" s="4" customFormat="1">
      <c r="Z15785" s="20"/>
      <c r="AK15785" s="20"/>
      <c r="AL15785" s="20"/>
      <c r="BS15785" s="10"/>
    </row>
    <row r="15786" spans="26:71" s="4" customFormat="1">
      <c r="Z15786" s="20"/>
      <c r="AK15786" s="20"/>
      <c r="AL15786" s="20"/>
      <c r="BS15786" s="10"/>
    </row>
    <row r="15787" spans="26:71" s="4" customFormat="1">
      <c r="Z15787" s="20"/>
      <c r="AK15787" s="20"/>
      <c r="AL15787" s="20"/>
      <c r="BS15787" s="10"/>
    </row>
    <row r="15788" spans="26:71" s="4" customFormat="1">
      <c r="Z15788" s="20"/>
      <c r="AK15788" s="20"/>
      <c r="AL15788" s="20"/>
      <c r="BS15788" s="10"/>
    </row>
    <row r="15789" spans="26:71" s="4" customFormat="1">
      <c r="Z15789" s="20"/>
      <c r="AK15789" s="20"/>
      <c r="BS15789" s="10"/>
    </row>
    <row r="15790" spans="26:71" s="4" customFormat="1">
      <c r="Z15790" s="20"/>
      <c r="AK15790" s="20"/>
      <c r="BS15790" s="10"/>
    </row>
    <row r="15791" spans="26:71" s="4" customFormat="1">
      <c r="Z15791" s="20"/>
      <c r="AK15791" s="20"/>
      <c r="BS15791" s="10"/>
    </row>
    <row r="15792" spans="26:71" s="4" customFormat="1">
      <c r="Z15792" s="20"/>
      <c r="AK15792" s="20"/>
      <c r="AL15792" s="20"/>
      <c r="BS15792" s="10"/>
    </row>
    <row r="15793" spans="26:71" s="4" customFormat="1">
      <c r="Z15793" s="20"/>
      <c r="AK15793" s="20"/>
      <c r="AL15793" s="20"/>
      <c r="BS15793" s="10"/>
    </row>
    <row r="15794" spans="26:71" s="4" customFormat="1">
      <c r="Z15794" s="20"/>
      <c r="AK15794" s="20"/>
      <c r="AL15794" s="20"/>
      <c r="BS15794" s="10"/>
    </row>
    <row r="15795" spans="26:71" s="4" customFormat="1">
      <c r="Z15795" s="20"/>
      <c r="AK15795" s="20"/>
      <c r="AL15795" s="20"/>
      <c r="BS15795" s="10"/>
    </row>
    <row r="15796" spans="26:71" s="4" customFormat="1">
      <c r="Z15796" s="20"/>
      <c r="AK15796" s="20"/>
      <c r="AL15796" s="20"/>
      <c r="BS15796" s="10"/>
    </row>
    <row r="15797" spans="26:71" s="4" customFormat="1">
      <c r="Z15797" s="20"/>
      <c r="AK15797" s="20"/>
      <c r="AL15797" s="20"/>
      <c r="BS15797" s="10"/>
    </row>
    <row r="15798" spans="26:71" s="4" customFormat="1">
      <c r="Z15798" s="20"/>
      <c r="AK15798" s="20"/>
      <c r="BS15798" s="10"/>
    </row>
    <row r="15799" spans="26:71" s="4" customFormat="1">
      <c r="Z15799" s="20"/>
      <c r="AK15799" s="20"/>
      <c r="AL15799" s="20"/>
      <c r="BS15799" s="10"/>
    </row>
    <row r="15800" spans="26:71" s="4" customFormat="1">
      <c r="Z15800" s="20"/>
      <c r="AK15800" s="20"/>
      <c r="BS15800" s="10"/>
    </row>
    <row r="15801" spans="26:71" s="4" customFormat="1">
      <c r="Z15801" s="20"/>
      <c r="AK15801" s="20"/>
      <c r="BS15801" s="10"/>
    </row>
    <row r="15802" spans="26:71" s="4" customFormat="1">
      <c r="Z15802" s="20"/>
      <c r="AK15802" s="20"/>
      <c r="BS15802" s="10"/>
    </row>
    <row r="15803" spans="26:71" s="4" customFormat="1">
      <c r="Z15803" s="20"/>
      <c r="AK15803" s="20"/>
      <c r="AL15803" s="20"/>
      <c r="BS15803" s="10"/>
    </row>
    <row r="15804" spans="26:71" s="4" customFormat="1">
      <c r="Z15804" s="20"/>
      <c r="AK15804" s="20"/>
      <c r="AL15804" s="20"/>
      <c r="BS15804" s="10"/>
    </row>
    <row r="15805" spans="26:71" s="4" customFormat="1">
      <c r="Z15805" s="20"/>
      <c r="AK15805" s="20"/>
      <c r="BS15805" s="10"/>
    </row>
    <row r="15806" spans="26:71" s="4" customFormat="1">
      <c r="Z15806" s="20"/>
      <c r="AK15806" s="20"/>
      <c r="BS15806" s="10"/>
    </row>
    <row r="15807" spans="26:71" s="4" customFormat="1">
      <c r="Z15807" s="20"/>
      <c r="AK15807" s="20"/>
      <c r="BS15807" s="10"/>
    </row>
    <row r="15808" spans="26:71" s="4" customFormat="1">
      <c r="Z15808" s="20"/>
      <c r="AK15808" s="20"/>
      <c r="AL15808" s="20"/>
      <c r="BS15808" s="10"/>
    </row>
    <row r="15809" spans="26:114" s="4" customFormat="1">
      <c r="Z15809" s="20"/>
      <c r="AK15809" s="20"/>
      <c r="BS15809" s="10"/>
    </row>
    <row r="15810" spans="26:114" s="4" customFormat="1">
      <c r="Z15810" s="20"/>
      <c r="AK15810" s="20"/>
      <c r="BS15810" s="10"/>
    </row>
    <row r="15811" spans="26:114" s="4" customFormat="1">
      <c r="Z15811" s="20"/>
      <c r="AK15811" s="20"/>
      <c r="AL15811" s="20"/>
      <c r="BS15811" s="10"/>
    </row>
    <row r="15812" spans="26:114" s="4" customFormat="1">
      <c r="Z15812" s="20"/>
      <c r="AK15812" s="20"/>
      <c r="BS15812" s="10"/>
    </row>
    <row r="15813" spans="26:114" s="4" customFormat="1">
      <c r="Z15813" s="20"/>
      <c r="AK15813" s="20"/>
      <c r="BS15813" s="10"/>
    </row>
    <row r="15814" spans="26:114" s="4" customFormat="1">
      <c r="Z15814" s="20"/>
      <c r="AK15814" s="20"/>
      <c r="BS15814" s="10"/>
    </row>
    <row r="15815" spans="26:114" s="4" customFormat="1">
      <c r="Z15815" s="20"/>
      <c r="AK15815" s="20"/>
      <c r="BS15815" s="10"/>
      <c r="DJ15815" s="20"/>
    </row>
    <row r="15816" spans="26:114" s="4" customFormat="1">
      <c r="Z15816" s="20"/>
      <c r="AK15816" s="20"/>
      <c r="AL15816" s="20"/>
      <c r="BS15816" s="10"/>
    </row>
    <row r="15817" spans="26:114" s="4" customFormat="1">
      <c r="Z15817" s="20"/>
      <c r="AK15817" s="20"/>
      <c r="AL15817" s="20"/>
      <c r="BS15817" s="10"/>
    </row>
    <row r="15818" spans="26:114" s="4" customFormat="1">
      <c r="Z15818" s="20"/>
      <c r="AK15818" s="20"/>
      <c r="AL15818" s="20"/>
      <c r="BS15818" s="10"/>
    </row>
    <row r="15819" spans="26:114" s="4" customFormat="1">
      <c r="Z15819" s="20"/>
      <c r="AK15819" s="20"/>
      <c r="AL15819" s="20"/>
      <c r="BS15819" s="10"/>
    </row>
    <row r="15820" spans="26:114" s="4" customFormat="1">
      <c r="Z15820" s="20"/>
      <c r="AK15820" s="20"/>
      <c r="AL15820" s="20"/>
      <c r="BS15820" s="10"/>
    </row>
    <row r="15821" spans="26:114" s="4" customFormat="1">
      <c r="Z15821" s="20"/>
      <c r="AK15821" s="20"/>
      <c r="AL15821" s="20"/>
      <c r="BS15821" s="10"/>
      <c r="DJ15821" s="20"/>
    </row>
    <row r="15822" spans="26:114" s="4" customFormat="1">
      <c r="Z15822" s="20"/>
      <c r="AK15822" s="20"/>
      <c r="AL15822" s="20"/>
      <c r="BS15822" s="10"/>
      <c r="DJ15822" s="20"/>
    </row>
    <row r="15823" spans="26:114" s="4" customFormat="1">
      <c r="Z15823" s="20"/>
      <c r="AK15823" s="20"/>
      <c r="AL15823" s="20"/>
      <c r="BS15823" s="10"/>
      <c r="DJ15823" s="20"/>
    </row>
    <row r="15824" spans="26:114" s="4" customFormat="1">
      <c r="Z15824" s="20"/>
      <c r="AK15824" s="20"/>
      <c r="BS15824" s="10"/>
      <c r="DJ15824" s="20"/>
    </row>
    <row r="15825" spans="26:114" s="4" customFormat="1">
      <c r="Z15825" s="20"/>
      <c r="AK15825" s="20"/>
      <c r="AL15825" s="20"/>
      <c r="BS15825" s="10"/>
    </row>
    <row r="15826" spans="26:114" s="4" customFormat="1">
      <c r="Z15826" s="20"/>
      <c r="AK15826" s="20"/>
      <c r="AL15826" s="20"/>
      <c r="BS15826" s="10"/>
    </row>
    <row r="15827" spans="26:114" s="4" customFormat="1">
      <c r="Z15827" s="20"/>
      <c r="AK15827" s="20"/>
      <c r="BS15827" s="10"/>
      <c r="DJ15827" s="20"/>
    </row>
    <row r="15828" spans="26:114" s="4" customFormat="1">
      <c r="Z15828" s="20"/>
      <c r="AK15828" s="20"/>
      <c r="AL15828" s="20"/>
      <c r="BS15828" s="10"/>
      <c r="DJ15828" s="20"/>
    </row>
    <row r="15829" spans="26:114" s="4" customFormat="1">
      <c r="Z15829" s="20"/>
      <c r="AK15829" s="20"/>
      <c r="AL15829" s="20"/>
      <c r="BS15829" s="10"/>
      <c r="DJ15829" s="20"/>
    </row>
    <row r="15830" spans="26:114" s="4" customFormat="1">
      <c r="Z15830" s="20"/>
      <c r="AK15830" s="20"/>
      <c r="BS15830" s="10"/>
      <c r="DJ15830" s="20"/>
    </row>
    <row r="15831" spans="26:114" s="4" customFormat="1">
      <c r="Z15831" s="20"/>
      <c r="AK15831" s="20"/>
      <c r="BS15831" s="10"/>
      <c r="DJ15831" s="20"/>
    </row>
    <row r="15832" spans="26:114" s="4" customFormat="1">
      <c r="Z15832" s="20"/>
      <c r="AK15832" s="20"/>
      <c r="AL15832" s="20"/>
      <c r="BS15832" s="10"/>
    </row>
    <row r="15833" spans="26:114" s="4" customFormat="1">
      <c r="Z15833" s="20"/>
      <c r="AK15833" s="20"/>
      <c r="BS15833" s="10"/>
    </row>
    <row r="15834" spans="26:114" s="4" customFormat="1">
      <c r="Z15834" s="20"/>
      <c r="AK15834" s="20"/>
      <c r="BS15834" s="10"/>
    </row>
    <row r="15835" spans="26:114" s="4" customFormat="1">
      <c r="Z15835" s="20"/>
      <c r="AK15835" s="20"/>
      <c r="AL15835" s="20"/>
      <c r="BS15835" s="10"/>
      <c r="DJ15835" s="20"/>
    </row>
    <row r="15836" spans="26:114" s="4" customFormat="1">
      <c r="Z15836" s="20"/>
      <c r="AK15836" s="20"/>
      <c r="BS15836" s="10"/>
      <c r="DJ15836" s="20"/>
    </row>
    <row r="15837" spans="26:114" s="4" customFormat="1">
      <c r="Z15837" s="20"/>
      <c r="AK15837" s="20"/>
      <c r="BS15837" s="10"/>
      <c r="DJ15837" s="20"/>
    </row>
    <row r="15838" spans="26:114" s="4" customFormat="1">
      <c r="Z15838" s="20"/>
      <c r="AK15838" s="20"/>
      <c r="BS15838" s="10"/>
      <c r="DJ15838" s="20"/>
    </row>
    <row r="15839" spans="26:114" s="4" customFormat="1">
      <c r="Z15839" s="20"/>
      <c r="AK15839" s="20"/>
      <c r="BS15839" s="10"/>
      <c r="DJ15839" s="20"/>
    </row>
    <row r="15840" spans="26:114" s="4" customFormat="1">
      <c r="Z15840" s="20"/>
      <c r="AK15840" s="20"/>
      <c r="AL15840" s="20"/>
      <c r="BS15840" s="10"/>
      <c r="DJ15840" s="20"/>
    </row>
    <row r="15841" spans="26:114" s="4" customFormat="1">
      <c r="Z15841" s="20"/>
      <c r="AK15841" s="20"/>
      <c r="BS15841" s="10"/>
    </row>
    <row r="15842" spans="26:114" s="4" customFormat="1">
      <c r="Z15842" s="20"/>
      <c r="AK15842" s="20"/>
      <c r="BS15842" s="10"/>
    </row>
    <row r="15843" spans="26:114" s="4" customFormat="1">
      <c r="Z15843" s="20"/>
      <c r="AK15843" s="20"/>
      <c r="BS15843" s="10"/>
      <c r="DJ15843" s="20"/>
    </row>
    <row r="15844" spans="26:114" s="4" customFormat="1">
      <c r="Z15844" s="20"/>
      <c r="AK15844" s="20"/>
      <c r="BS15844" s="10"/>
    </row>
    <row r="15845" spans="26:114" s="4" customFormat="1">
      <c r="Z15845" s="20"/>
      <c r="AK15845" s="20"/>
      <c r="BS15845" s="10"/>
      <c r="DJ15845" s="20"/>
    </row>
    <row r="15846" spans="26:114" s="4" customFormat="1">
      <c r="Z15846" s="20"/>
      <c r="AK15846" s="20"/>
      <c r="BS15846" s="10"/>
    </row>
    <row r="15847" spans="26:114" s="4" customFormat="1">
      <c r="Z15847" s="20"/>
      <c r="AK15847" s="20"/>
      <c r="BS15847" s="10"/>
      <c r="DJ15847" s="20"/>
    </row>
    <row r="15848" spans="26:114" s="4" customFormat="1">
      <c r="Z15848" s="20"/>
      <c r="AK15848" s="20"/>
      <c r="AL15848" s="20"/>
      <c r="BS15848" s="10"/>
    </row>
    <row r="15849" spans="26:114" s="4" customFormat="1">
      <c r="Z15849" s="20"/>
      <c r="AK15849" s="20"/>
      <c r="BS15849" s="10"/>
      <c r="DJ15849" s="20"/>
    </row>
    <row r="15850" spans="26:114" s="4" customFormat="1">
      <c r="Z15850" s="20"/>
      <c r="AK15850" s="20"/>
      <c r="AL15850" s="20"/>
      <c r="BS15850" s="10"/>
      <c r="DJ15850" s="20"/>
    </row>
    <row r="15851" spans="26:114" s="4" customFormat="1">
      <c r="Z15851" s="20"/>
      <c r="AK15851" s="20"/>
      <c r="AL15851" s="20"/>
      <c r="BS15851" s="10"/>
    </row>
    <row r="15852" spans="26:114" s="4" customFormat="1">
      <c r="Z15852" s="20"/>
      <c r="AK15852" s="20"/>
      <c r="BS15852" s="10"/>
      <c r="DJ15852" s="20"/>
    </row>
    <row r="15853" spans="26:114" s="4" customFormat="1">
      <c r="Z15853" s="20"/>
      <c r="AK15853" s="20"/>
      <c r="AL15853" s="20"/>
      <c r="BS15853" s="10"/>
    </row>
    <row r="15854" spans="26:114" s="4" customFormat="1">
      <c r="Z15854" s="20"/>
      <c r="AK15854" s="20"/>
      <c r="AL15854" s="20"/>
      <c r="BS15854" s="10"/>
    </row>
    <row r="15855" spans="26:114" s="4" customFormat="1">
      <c r="Z15855" s="20"/>
      <c r="AK15855" s="20"/>
      <c r="BS15855" s="10"/>
    </row>
    <row r="15856" spans="26:114" s="4" customFormat="1">
      <c r="Z15856" s="20"/>
      <c r="AK15856" s="20"/>
      <c r="AL15856" s="20"/>
      <c r="BS15856" s="10"/>
      <c r="DJ15856" s="20"/>
    </row>
    <row r="15857" spans="26:114" s="4" customFormat="1">
      <c r="Z15857" s="20"/>
      <c r="AK15857" s="20"/>
      <c r="AL15857" s="20"/>
      <c r="BS15857" s="10"/>
    </row>
    <row r="15858" spans="26:114" s="4" customFormat="1">
      <c r="Z15858" s="20"/>
      <c r="AK15858" s="20"/>
      <c r="AL15858" s="20"/>
      <c r="BS15858" s="10"/>
    </row>
    <row r="15859" spans="26:114" s="4" customFormat="1">
      <c r="Z15859" s="20"/>
      <c r="AK15859" s="20"/>
      <c r="BS15859" s="10"/>
    </row>
    <row r="15860" spans="26:114" s="4" customFormat="1">
      <c r="Z15860" s="20"/>
      <c r="AK15860" s="20"/>
      <c r="AL15860" s="20"/>
      <c r="BS15860" s="10"/>
    </row>
    <row r="15861" spans="26:114" s="4" customFormat="1">
      <c r="Z15861" s="20"/>
      <c r="AK15861" s="20"/>
      <c r="AL15861" s="20"/>
      <c r="BS15861" s="10"/>
    </row>
    <row r="15862" spans="26:114" s="4" customFormat="1">
      <c r="Z15862" s="20"/>
      <c r="AK15862" s="20"/>
      <c r="AL15862" s="20"/>
      <c r="BS15862" s="10"/>
    </row>
    <row r="15863" spans="26:114" s="4" customFormat="1">
      <c r="Z15863" s="20"/>
      <c r="AK15863" s="20"/>
      <c r="AL15863" s="20"/>
      <c r="BS15863" s="10"/>
    </row>
    <row r="15864" spans="26:114" s="4" customFormat="1">
      <c r="Z15864" s="20"/>
      <c r="AK15864" s="20"/>
      <c r="AL15864" s="20"/>
      <c r="BS15864" s="10"/>
    </row>
    <row r="15865" spans="26:114" s="4" customFormat="1">
      <c r="Z15865" s="20"/>
      <c r="AK15865" s="20"/>
      <c r="AL15865" s="20"/>
      <c r="BS15865" s="10"/>
    </row>
    <row r="15866" spans="26:114" s="4" customFormat="1">
      <c r="Z15866" s="20"/>
      <c r="AK15866" s="20"/>
      <c r="AL15866" s="20"/>
      <c r="BS15866" s="10"/>
    </row>
    <row r="15867" spans="26:114" s="4" customFormat="1">
      <c r="Z15867" s="20"/>
      <c r="AK15867" s="20"/>
      <c r="BS15867" s="10"/>
    </row>
    <row r="15868" spans="26:114" s="4" customFormat="1">
      <c r="Z15868" s="20"/>
      <c r="AK15868" s="20"/>
      <c r="AL15868" s="20"/>
      <c r="BS15868" s="10"/>
    </row>
    <row r="15869" spans="26:114" s="4" customFormat="1">
      <c r="Z15869" s="20"/>
      <c r="AK15869" s="20"/>
      <c r="BS15869" s="10"/>
    </row>
    <row r="15870" spans="26:114" s="4" customFormat="1">
      <c r="Z15870" s="20"/>
      <c r="AK15870" s="20"/>
      <c r="BS15870" s="10"/>
    </row>
    <row r="15871" spans="26:114" s="4" customFormat="1">
      <c r="Z15871" s="20"/>
      <c r="AK15871" s="20"/>
      <c r="BS15871" s="10"/>
      <c r="DJ15871" s="20"/>
    </row>
    <row r="15872" spans="26:114" s="4" customFormat="1">
      <c r="Z15872" s="20"/>
      <c r="AK15872" s="20"/>
      <c r="AL15872" s="20"/>
      <c r="BS15872" s="10"/>
    </row>
    <row r="15873" spans="26:114" s="4" customFormat="1">
      <c r="Z15873" s="20"/>
      <c r="AK15873" s="20"/>
      <c r="BS15873" s="10"/>
    </row>
    <row r="15874" spans="26:114" s="4" customFormat="1">
      <c r="Z15874" s="20"/>
      <c r="AK15874" s="20"/>
      <c r="BS15874" s="10"/>
    </row>
    <row r="15875" spans="26:114" s="4" customFormat="1">
      <c r="Z15875" s="20"/>
      <c r="AK15875" s="20"/>
      <c r="BS15875" s="10"/>
    </row>
    <row r="15876" spans="26:114" s="4" customFormat="1">
      <c r="Z15876" s="20"/>
      <c r="AK15876" s="20"/>
      <c r="BS15876" s="10"/>
      <c r="DJ15876" s="20"/>
    </row>
    <row r="15877" spans="26:114" s="4" customFormat="1">
      <c r="Z15877" s="20"/>
      <c r="AK15877" s="20"/>
      <c r="BS15877" s="10"/>
      <c r="DJ15877" s="20"/>
    </row>
    <row r="15878" spans="26:114" s="4" customFormat="1">
      <c r="Z15878" s="20"/>
      <c r="AK15878" s="20"/>
      <c r="BS15878" s="10"/>
      <c r="DJ15878" s="20"/>
    </row>
    <row r="15879" spans="26:114" s="4" customFormat="1">
      <c r="Z15879" s="20"/>
      <c r="AK15879" s="20"/>
      <c r="BS15879" s="10"/>
      <c r="DJ15879" s="20"/>
    </row>
    <row r="15880" spans="26:114" s="4" customFormat="1">
      <c r="Z15880" s="20"/>
      <c r="AK15880" s="20"/>
      <c r="BS15880" s="10"/>
    </row>
    <row r="15881" spans="26:114" s="4" customFormat="1">
      <c r="Z15881" s="20"/>
      <c r="AK15881" s="20"/>
      <c r="BS15881" s="10"/>
      <c r="DJ15881" s="20"/>
    </row>
    <row r="15882" spans="26:114" s="4" customFormat="1">
      <c r="Z15882" s="20"/>
      <c r="AK15882" s="20"/>
      <c r="BS15882" s="10"/>
      <c r="DJ15882" s="20"/>
    </row>
    <row r="15883" spans="26:114" s="4" customFormat="1">
      <c r="Z15883" s="20"/>
      <c r="AK15883" s="20"/>
      <c r="BS15883" s="10"/>
    </row>
    <row r="15884" spans="26:114" s="4" customFormat="1">
      <c r="Z15884" s="20"/>
      <c r="AK15884" s="20"/>
      <c r="BS15884" s="10"/>
    </row>
    <row r="15885" spans="26:114" s="4" customFormat="1">
      <c r="Z15885" s="20"/>
      <c r="AK15885" s="20"/>
      <c r="AL15885" s="20"/>
      <c r="BS15885" s="10"/>
    </row>
    <row r="15886" spans="26:114" s="4" customFormat="1">
      <c r="Z15886" s="20"/>
      <c r="AK15886" s="20"/>
      <c r="AL15886" s="20"/>
      <c r="BS15886" s="10"/>
    </row>
    <row r="15887" spans="26:114" s="4" customFormat="1">
      <c r="Z15887" s="20"/>
      <c r="AK15887" s="20"/>
      <c r="BS15887" s="10"/>
    </row>
    <row r="15888" spans="26:114" s="4" customFormat="1">
      <c r="Z15888" s="20"/>
      <c r="AK15888" s="20"/>
      <c r="AL15888" s="20"/>
      <c r="BS15888" s="10"/>
    </row>
    <row r="15889" spans="26:71" s="4" customFormat="1">
      <c r="Z15889" s="20"/>
      <c r="AK15889" s="20"/>
      <c r="AL15889" s="20"/>
      <c r="BS15889" s="10"/>
    </row>
    <row r="15890" spans="26:71" s="4" customFormat="1">
      <c r="Z15890" s="20"/>
      <c r="AK15890" s="20"/>
      <c r="BS15890" s="10"/>
    </row>
    <row r="15891" spans="26:71" s="4" customFormat="1">
      <c r="Z15891" s="20"/>
      <c r="AK15891" s="20"/>
      <c r="AL15891" s="20"/>
      <c r="BS15891" s="10"/>
    </row>
    <row r="15892" spans="26:71" s="4" customFormat="1">
      <c r="Z15892" s="20"/>
      <c r="AK15892" s="20"/>
      <c r="AL15892" s="20"/>
      <c r="BS15892" s="10"/>
    </row>
    <row r="15893" spans="26:71" s="4" customFormat="1">
      <c r="Z15893" s="20"/>
      <c r="AK15893" s="20"/>
      <c r="AL15893" s="20"/>
      <c r="BS15893" s="10"/>
    </row>
    <row r="15894" spans="26:71" s="4" customFormat="1">
      <c r="Z15894" s="20"/>
      <c r="AK15894" s="20"/>
      <c r="AL15894" s="20"/>
      <c r="BS15894" s="10"/>
    </row>
    <row r="15895" spans="26:71" s="4" customFormat="1">
      <c r="Z15895" s="20"/>
      <c r="AK15895" s="20"/>
      <c r="AL15895" s="20"/>
      <c r="BS15895" s="10"/>
    </row>
    <row r="15896" spans="26:71" s="4" customFormat="1">
      <c r="Z15896" s="20"/>
      <c r="AK15896" s="20"/>
      <c r="AL15896" s="20"/>
      <c r="BS15896" s="10"/>
    </row>
    <row r="15897" spans="26:71" s="4" customFormat="1">
      <c r="Z15897" s="20"/>
      <c r="AK15897" s="20"/>
      <c r="BS15897" s="10"/>
    </row>
    <row r="15898" spans="26:71" s="4" customFormat="1">
      <c r="Z15898" s="20"/>
      <c r="AK15898" s="20"/>
      <c r="BS15898" s="10"/>
    </row>
    <row r="15899" spans="26:71" s="4" customFormat="1">
      <c r="Z15899" s="20"/>
      <c r="AK15899" s="20"/>
      <c r="AL15899" s="20"/>
      <c r="BS15899" s="10"/>
    </row>
    <row r="15900" spans="26:71" s="4" customFormat="1">
      <c r="Z15900" s="20"/>
      <c r="AK15900" s="20"/>
      <c r="AL15900" s="20"/>
      <c r="BS15900" s="10"/>
    </row>
    <row r="15901" spans="26:71" s="4" customFormat="1">
      <c r="Z15901" s="20"/>
      <c r="AK15901" s="20"/>
      <c r="AL15901" s="20"/>
      <c r="BS15901" s="10"/>
    </row>
    <row r="15902" spans="26:71" s="4" customFormat="1">
      <c r="Z15902" s="20"/>
      <c r="AK15902" s="20"/>
      <c r="AL15902" s="20"/>
      <c r="BS15902" s="10"/>
    </row>
    <row r="15903" spans="26:71" s="4" customFormat="1">
      <c r="Z15903" s="20"/>
      <c r="AK15903" s="20"/>
      <c r="AL15903" s="20"/>
      <c r="BS15903" s="10"/>
    </row>
    <row r="15904" spans="26:71" s="4" customFormat="1">
      <c r="Z15904" s="20"/>
      <c r="AK15904" s="20"/>
      <c r="BS15904" s="10"/>
    </row>
    <row r="15905" spans="26:114" s="4" customFormat="1">
      <c r="Z15905" s="20"/>
      <c r="AK15905" s="20"/>
      <c r="AL15905" s="20"/>
      <c r="BS15905" s="10"/>
    </row>
    <row r="15906" spans="26:114" s="4" customFormat="1">
      <c r="Z15906" s="20"/>
      <c r="AK15906" s="20"/>
      <c r="BS15906" s="10"/>
    </row>
    <row r="15907" spans="26:114" s="4" customFormat="1">
      <c r="Z15907" s="20"/>
      <c r="AK15907" s="20"/>
      <c r="BS15907" s="10"/>
    </row>
    <row r="15908" spans="26:114" s="4" customFormat="1">
      <c r="Z15908" s="20"/>
      <c r="AK15908" s="20"/>
      <c r="AL15908" s="20"/>
      <c r="BS15908" s="10"/>
      <c r="DJ15908" s="20"/>
    </row>
    <row r="15909" spans="26:114" s="4" customFormat="1">
      <c r="Z15909" s="20"/>
      <c r="AK15909" s="20"/>
      <c r="AL15909" s="20"/>
      <c r="BS15909" s="10"/>
      <c r="DJ15909" s="20"/>
    </row>
    <row r="15910" spans="26:114" s="4" customFormat="1">
      <c r="Z15910" s="20"/>
      <c r="AK15910" s="20"/>
      <c r="BS15910" s="10"/>
      <c r="DJ15910" s="20"/>
    </row>
    <row r="15911" spans="26:114" s="4" customFormat="1">
      <c r="Z15911" s="20"/>
      <c r="AK15911" s="20"/>
      <c r="BS15911" s="10"/>
    </row>
    <row r="15912" spans="26:114" s="4" customFormat="1">
      <c r="Z15912" s="20"/>
      <c r="AK15912" s="20"/>
      <c r="AL15912" s="20"/>
      <c r="BS15912" s="10"/>
    </row>
    <row r="15913" spans="26:114" s="4" customFormat="1">
      <c r="Z15913" s="20"/>
      <c r="AK15913" s="20"/>
      <c r="BS15913" s="10"/>
    </row>
    <row r="15914" spans="26:114" s="4" customFormat="1">
      <c r="Z15914" s="20"/>
      <c r="AK15914" s="20"/>
      <c r="BS15914" s="10"/>
    </row>
    <row r="15915" spans="26:114" s="4" customFormat="1">
      <c r="Z15915" s="20"/>
      <c r="AK15915" s="20"/>
      <c r="BS15915" s="10"/>
      <c r="DJ15915" s="20"/>
    </row>
    <row r="15916" spans="26:114" s="4" customFormat="1">
      <c r="Z15916" s="20"/>
      <c r="AK15916" s="20"/>
      <c r="AL15916" s="20"/>
      <c r="BS15916" s="10"/>
    </row>
    <row r="15917" spans="26:114" s="4" customFormat="1">
      <c r="Z15917" s="20"/>
      <c r="AK15917" s="20"/>
      <c r="BS15917" s="10"/>
    </row>
    <row r="15918" spans="26:114" s="4" customFormat="1">
      <c r="Z15918" s="20"/>
      <c r="AK15918" s="20"/>
      <c r="BS15918" s="10"/>
    </row>
    <row r="15919" spans="26:114" s="4" customFormat="1">
      <c r="Z15919" s="20"/>
      <c r="AK15919" s="20"/>
      <c r="BS15919" s="10"/>
    </row>
    <row r="15920" spans="26:114" s="4" customFormat="1">
      <c r="Z15920" s="20"/>
      <c r="AK15920" s="20"/>
      <c r="BS15920" s="10"/>
    </row>
    <row r="15921" spans="26:114" s="4" customFormat="1">
      <c r="Z15921" s="20"/>
      <c r="AK15921" s="20"/>
      <c r="BS15921" s="10"/>
    </row>
    <row r="15922" spans="26:114" s="4" customFormat="1">
      <c r="Z15922" s="20"/>
      <c r="AK15922" s="20"/>
      <c r="AL15922" s="20"/>
      <c r="BS15922" s="10"/>
    </row>
    <row r="15923" spans="26:114" s="4" customFormat="1">
      <c r="Z15923" s="20"/>
      <c r="AK15923" s="20"/>
      <c r="AL15923" s="20"/>
      <c r="BS15923" s="10"/>
    </row>
    <row r="15924" spans="26:114" s="4" customFormat="1">
      <c r="Z15924" s="20"/>
      <c r="AK15924" s="20"/>
      <c r="BS15924" s="10"/>
    </row>
    <row r="15925" spans="26:114" s="4" customFormat="1">
      <c r="Z15925" s="20"/>
      <c r="AK15925" s="20"/>
      <c r="AL15925" s="20"/>
      <c r="BS15925" s="10"/>
    </row>
    <row r="15926" spans="26:114" s="4" customFormat="1">
      <c r="Z15926" s="20"/>
      <c r="AK15926" s="20"/>
      <c r="BS15926" s="10"/>
      <c r="DJ15926" s="20"/>
    </row>
    <row r="15927" spans="26:114" s="4" customFormat="1">
      <c r="Z15927" s="20"/>
      <c r="AK15927" s="20"/>
      <c r="AL15927" s="20"/>
      <c r="BS15927" s="10"/>
    </row>
    <row r="15928" spans="26:114" s="4" customFormat="1">
      <c r="Z15928" s="20"/>
      <c r="AK15928" s="20"/>
      <c r="BS15928" s="10"/>
      <c r="DJ15928" s="20"/>
    </row>
    <row r="15929" spans="26:114" s="4" customFormat="1">
      <c r="Z15929" s="20"/>
      <c r="AK15929" s="20"/>
      <c r="BS15929" s="10"/>
      <c r="DJ15929" s="20"/>
    </row>
    <row r="15930" spans="26:114" s="4" customFormat="1">
      <c r="Z15930" s="20"/>
      <c r="AK15930" s="20"/>
      <c r="AL15930" s="20"/>
      <c r="BS15930" s="10"/>
      <c r="DJ15930" s="20"/>
    </row>
    <row r="15931" spans="26:114" s="4" customFormat="1">
      <c r="Z15931" s="20"/>
      <c r="AK15931" s="20"/>
      <c r="AL15931" s="20"/>
      <c r="BS15931" s="10"/>
      <c r="DJ15931" s="20"/>
    </row>
    <row r="15932" spans="26:114" s="4" customFormat="1">
      <c r="Z15932" s="20"/>
      <c r="AK15932" s="20"/>
      <c r="AL15932" s="20"/>
      <c r="BS15932" s="10"/>
      <c r="DJ15932" s="20"/>
    </row>
    <row r="15933" spans="26:114" s="4" customFormat="1">
      <c r="Z15933" s="20"/>
      <c r="AK15933" s="20"/>
      <c r="AL15933" s="20"/>
      <c r="BS15933" s="10"/>
    </row>
    <row r="15934" spans="26:114" s="4" customFormat="1">
      <c r="Z15934" s="20"/>
      <c r="AK15934" s="20"/>
      <c r="BS15934" s="10"/>
    </row>
    <row r="15935" spans="26:114" s="4" customFormat="1">
      <c r="Z15935" s="20"/>
      <c r="AK15935" s="20"/>
      <c r="AL15935" s="20"/>
      <c r="BS15935" s="10"/>
      <c r="DJ15935" s="20"/>
    </row>
    <row r="15936" spans="26:114" s="4" customFormat="1">
      <c r="Z15936" s="20"/>
      <c r="AK15936" s="20"/>
      <c r="BS15936" s="10"/>
    </row>
    <row r="15937" spans="26:114" s="4" customFormat="1">
      <c r="Z15937" s="20"/>
      <c r="AK15937" s="20"/>
      <c r="BS15937" s="10"/>
    </row>
    <row r="15938" spans="26:114" s="4" customFormat="1">
      <c r="Z15938" s="20"/>
      <c r="AK15938" s="20"/>
      <c r="AL15938" s="20"/>
      <c r="BS15938" s="10"/>
    </row>
    <row r="15939" spans="26:114" s="4" customFormat="1">
      <c r="Z15939" s="20"/>
      <c r="AK15939" s="20"/>
      <c r="AL15939" s="20"/>
      <c r="BS15939" s="10"/>
    </row>
    <row r="15940" spans="26:114" s="4" customFormat="1">
      <c r="Z15940" s="20"/>
      <c r="AK15940" s="20"/>
      <c r="BS15940" s="10"/>
    </row>
    <row r="15941" spans="26:114" s="4" customFormat="1">
      <c r="Z15941" s="20"/>
      <c r="AK15941" s="20"/>
      <c r="AL15941" s="20"/>
      <c r="BS15941" s="10"/>
    </row>
    <row r="15942" spans="26:114" s="4" customFormat="1">
      <c r="Z15942" s="20"/>
      <c r="AK15942" s="20"/>
      <c r="BS15942" s="10"/>
    </row>
    <row r="15943" spans="26:114" s="4" customFormat="1">
      <c r="Z15943" s="20"/>
      <c r="AK15943" s="20"/>
      <c r="BS15943" s="10"/>
    </row>
    <row r="15944" spans="26:114" s="4" customFormat="1">
      <c r="Z15944" s="20"/>
      <c r="AK15944" s="20"/>
      <c r="BS15944" s="10"/>
    </row>
    <row r="15945" spans="26:114" s="4" customFormat="1">
      <c r="Z15945" s="20"/>
      <c r="AK15945" s="20"/>
      <c r="AL15945" s="20"/>
      <c r="BS15945" s="10"/>
    </row>
    <row r="15946" spans="26:114" s="4" customFormat="1">
      <c r="Z15946" s="20"/>
      <c r="AK15946" s="20"/>
      <c r="AL15946" s="20"/>
      <c r="BS15946" s="10"/>
    </row>
    <row r="15947" spans="26:114" s="4" customFormat="1">
      <c r="Z15947" s="20"/>
      <c r="AK15947" s="20"/>
      <c r="BS15947" s="10"/>
      <c r="DJ15947" s="20"/>
    </row>
    <row r="15948" spans="26:114" s="4" customFormat="1">
      <c r="Z15948" s="20"/>
      <c r="AK15948" s="20"/>
      <c r="BS15948" s="10"/>
    </row>
    <row r="15949" spans="26:114" s="4" customFormat="1">
      <c r="Z15949" s="20"/>
      <c r="AK15949" s="20"/>
      <c r="BS15949" s="10"/>
      <c r="DJ15949" s="20"/>
    </row>
    <row r="15950" spans="26:114" s="4" customFormat="1">
      <c r="Z15950" s="20"/>
      <c r="AK15950" s="20"/>
      <c r="BS15950" s="10"/>
    </row>
    <row r="15951" spans="26:114" s="4" customFormat="1">
      <c r="Z15951" s="20"/>
      <c r="AK15951" s="20"/>
      <c r="BS15951" s="10"/>
      <c r="DJ15951" s="20"/>
    </row>
    <row r="15952" spans="26:114" s="4" customFormat="1">
      <c r="Z15952" s="20"/>
      <c r="AK15952" s="20"/>
      <c r="BS15952" s="10"/>
      <c r="DJ15952" s="20"/>
    </row>
    <row r="15953" spans="26:114" s="4" customFormat="1">
      <c r="Z15953" s="20"/>
      <c r="AK15953" s="20"/>
      <c r="BS15953" s="10"/>
    </row>
    <row r="15954" spans="26:114" s="4" customFormat="1">
      <c r="Z15954" s="20"/>
      <c r="AK15954" s="20"/>
      <c r="BS15954" s="10"/>
    </row>
    <row r="15955" spans="26:114" s="4" customFormat="1">
      <c r="Z15955" s="20"/>
      <c r="AK15955" s="20"/>
      <c r="BS15955" s="10"/>
      <c r="DJ15955" s="20"/>
    </row>
    <row r="15956" spans="26:114" s="4" customFormat="1">
      <c r="Z15956" s="20"/>
      <c r="AK15956" s="20"/>
      <c r="BS15956" s="10"/>
    </row>
    <row r="15957" spans="26:114" s="4" customFormat="1">
      <c r="Z15957" s="20"/>
      <c r="AK15957" s="20"/>
      <c r="BS15957" s="10"/>
      <c r="DJ15957" s="20"/>
    </row>
    <row r="15958" spans="26:114" s="4" customFormat="1">
      <c r="Z15958" s="20"/>
      <c r="AK15958" s="20"/>
      <c r="BS15958" s="10"/>
    </row>
    <row r="15959" spans="26:114" s="4" customFormat="1">
      <c r="Z15959" s="20"/>
      <c r="AK15959" s="20"/>
      <c r="BS15959" s="10"/>
      <c r="DJ15959" s="20"/>
    </row>
    <row r="15960" spans="26:114" s="4" customFormat="1">
      <c r="Z15960" s="20"/>
      <c r="AK15960" s="20"/>
      <c r="AL15960" s="20"/>
      <c r="BS15960" s="10"/>
    </row>
    <row r="15961" spans="26:114" s="4" customFormat="1">
      <c r="Z15961" s="20"/>
      <c r="AK15961" s="20"/>
      <c r="BS15961" s="10"/>
    </row>
    <row r="15962" spans="26:114" s="4" customFormat="1">
      <c r="Z15962" s="20"/>
      <c r="AK15962" s="20"/>
      <c r="BS15962" s="10"/>
      <c r="DJ15962" s="20"/>
    </row>
    <row r="15963" spans="26:114" s="4" customFormat="1">
      <c r="Z15963" s="20"/>
      <c r="AK15963" s="20"/>
      <c r="BS15963" s="10"/>
    </row>
    <row r="15964" spans="26:114" s="4" customFormat="1">
      <c r="Z15964" s="20"/>
      <c r="AK15964" s="20"/>
      <c r="BS15964" s="10"/>
      <c r="DJ15964" s="20"/>
    </row>
    <row r="15965" spans="26:114" s="4" customFormat="1">
      <c r="Z15965" s="20"/>
      <c r="AK15965" s="20"/>
      <c r="BS15965" s="10"/>
      <c r="DJ15965" s="20"/>
    </row>
    <row r="15966" spans="26:114" s="4" customFormat="1">
      <c r="Z15966" s="20"/>
      <c r="AK15966" s="20"/>
      <c r="BS15966" s="10"/>
    </row>
    <row r="15967" spans="26:114" s="4" customFormat="1">
      <c r="Z15967" s="20"/>
      <c r="AK15967" s="20"/>
      <c r="BS15967" s="10"/>
      <c r="DJ15967" s="20"/>
    </row>
    <row r="15968" spans="26:114" s="4" customFormat="1">
      <c r="Z15968" s="20"/>
      <c r="AK15968" s="20"/>
      <c r="BS15968" s="10"/>
    </row>
    <row r="15969" spans="26:114" s="4" customFormat="1">
      <c r="Z15969" s="20"/>
      <c r="AK15969" s="20"/>
      <c r="BS15969" s="10"/>
    </row>
    <row r="15970" spans="26:114" s="4" customFormat="1">
      <c r="Z15970" s="20"/>
      <c r="AK15970" s="20"/>
      <c r="BS15970" s="10"/>
    </row>
    <row r="15971" spans="26:114" s="4" customFormat="1">
      <c r="Z15971" s="20"/>
      <c r="AK15971" s="20"/>
      <c r="BS15971" s="10"/>
    </row>
    <row r="15972" spans="26:114" s="4" customFormat="1">
      <c r="Z15972" s="20"/>
      <c r="AK15972" s="20"/>
      <c r="BS15972" s="10"/>
    </row>
    <row r="15973" spans="26:114" s="4" customFormat="1">
      <c r="Z15973" s="20"/>
      <c r="AK15973" s="20"/>
      <c r="BS15973" s="10"/>
    </row>
    <row r="15974" spans="26:114" s="4" customFormat="1">
      <c r="Z15974" s="20"/>
      <c r="AK15974" s="20"/>
      <c r="BS15974" s="10"/>
    </row>
    <row r="15975" spans="26:114" s="4" customFormat="1">
      <c r="Z15975" s="20"/>
      <c r="AK15975" s="20"/>
      <c r="BS15975" s="10"/>
    </row>
    <row r="15976" spans="26:114" s="4" customFormat="1">
      <c r="Z15976" s="20"/>
      <c r="AK15976" s="20"/>
      <c r="BS15976" s="10"/>
      <c r="DJ15976" s="20"/>
    </row>
    <row r="15977" spans="26:114" s="4" customFormat="1">
      <c r="Z15977" s="20"/>
      <c r="AK15977" s="20"/>
      <c r="BS15977" s="10"/>
    </row>
    <row r="15978" spans="26:114" s="4" customFormat="1">
      <c r="Z15978" s="20"/>
      <c r="AK15978" s="20"/>
      <c r="BS15978" s="10"/>
    </row>
    <row r="15979" spans="26:114" s="4" customFormat="1">
      <c r="Z15979" s="20"/>
      <c r="AK15979" s="20"/>
      <c r="BS15979" s="10"/>
    </row>
    <row r="15980" spans="26:114" s="4" customFormat="1">
      <c r="Z15980" s="20"/>
      <c r="AK15980" s="20"/>
      <c r="BS15980" s="10"/>
    </row>
    <row r="15981" spans="26:114" s="4" customFormat="1">
      <c r="Z15981" s="20"/>
      <c r="AK15981" s="20"/>
      <c r="BS15981" s="10"/>
    </row>
    <row r="15982" spans="26:114" s="4" customFormat="1">
      <c r="Z15982" s="20"/>
      <c r="AK15982" s="20"/>
      <c r="BS15982" s="10"/>
    </row>
    <row r="15983" spans="26:114" s="4" customFormat="1">
      <c r="Z15983" s="20"/>
      <c r="AK15983" s="20"/>
      <c r="BS15983" s="10"/>
    </row>
    <row r="15984" spans="26:114" s="4" customFormat="1">
      <c r="Z15984" s="20"/>
      <c r="AK15984" s="20"/>
      <c r="BS15984" s="10"/>
    </row>
    <row r="15985" spans="26:114" s="4" customFormat="1">
      <c r="Z15985" s="20"/>
      <c r="AK15985" s="20"/>
      <c r="BS15985" s="10"/>
    </row>
    <row r="15986" spans="26:114" s="4" customFormat="1">
      <c r="Z15986" s="20"/>
      <c r="AK15986" s="20"/>
      <c r="BS15986" s="10"/>
      <c r="DJ15986" s="20"/>
    </row>
    <row r="15987" spans="26:114" s="4" customFormat="1">
      <c r="Z15987" s="20"/>
      <c r="AK15987" s="20"/>
      <c r="BS15987" s="10"/>
    </row>
    <row r="15988" spans="26:114" s="4" customFormat="1">
      <c r="Z15988" s="20"/>
      <c r="AK15988" s="20"/>
      <c r="BS15988" s="10"/>
    </row>
    <row r="15989" spans="26:114" s="4" customFormat="1">
      <c r="Z15989" s="20"/>
      <c r="AK15989" s="20"/>
      <c r="BS15989" s="10"/>
    </row>
    <row r="15990" spans="26:114" s="4" customFormat="1">
      <c r="Z15990" s="20"/>
      <c r="AK15990" s="20"/>
      <c r="BS15990" s="10"/>
    </row>
    <row r="15991" spans="26:114" s="4" customFormat="1">
      <c r="Z15991" s="20"/>
      <c r="AK15991" s="20"/>
      <c r="BS15991" s="10"/>
    </row>
    <row r="15992" spans="26:114" s="4" customFormat="1">
      <c r="Z15992" s="20"/>
      <c r="AK15992" s="20"/>
      <c r="BS15992" s="10"/>
    </row>
    <row r="15993" spans="26:114" s="4" customFormat="1">
      <c r="Z15993" s="20"/>
      <c r="AK15993" s="20"/>
      <c r="BS15993" s="10"/>
    </row>
    <row r="15994" spans="26:114" s="4" customFormat="1">
      <c r="Z15994" s="20"/>
      <c r="AK15994" s="20"/>
      <c r="BS15994" s="10"/>
    </row>
    <row r="15995" spans="26:114" s="4" customFormat="1">
      <c r="Z15995" s="20"/>
      <c r="AK15995" s="20"/>
      <c r="BS15995" s="10"/>
      <c r="DJ15995" s="20"/>
    </row>
    <row r="15996" spans="26:114" s="4" customFormat="1">
      <c r="Z15996" s="20"/>
      <c r="AK15996" s="20"/>
      <c r="BS15996" s="10"/>
    </row>
    <row r="15997" spans="26:114" s="4" customFormat="1">
      <c r="Z15997" s="20"/>
      <c r="AK15997" s="20"/>
      <c r="BS15997" s="10"/>
    </row>
    <row r="15998" spans="26:114" s="4" customFormat="1">
      <c r="Z15998" s="20"/>
      <c r="AK15998" s="20"/>
      <c r="BS15998" s="10"/>
    </row>
    <row r="15999" spans="26:114" s="4" customFormat="1">
      <c r="Z15999" s="20"/>
      <c r="AK15999" s="20"/>
      <c r="BS15999" s="10"/>
    </row>
    <row r="16000" spans="26:114" s="4" customFormat="1">
      <c r="Z16000" s="20"/>
      <c r="AK16000" s="20"/>
      <c r="BS16000" s="10"/>
    </row>
    <row r="16001" spans="26:114" s="4" customFormat="1">
      <c r="Z16001" s="20"/>
      <c r="AK16001" s="20"/>
      <c r="BS16001" s="10"/>
    </row>
    <row r="16002" spans="26:114" s="4" customFormat="1">
      <c r="Z16002" s="20"/>
      <c r="AK16002" s="20"/>
      <c r="BS16002" s="10"/>
    </row>
    <row r="16003" spans="26:114" s="4" customFormat="1">
      <c r="Z16003" s="20"/>
      <c r="AK16003" s="20"/>
      <c r="AL16003" s="20"/>
      <c r="BS16003" s="10"/>
    </row>
    <row r="16004" spans="26:114" s="4" customFormat="1">
      <c r="Z16004" s="20"/>
      <c r="AK16004" s="20"/>
      <c r="AL16004" s="20"/>
      <c r="BS16004" s="10"/>
    </row>
    <row r="16005" spans="26:114" s="4" customFormat="1">
      <c r="Z16005" s="20"/>
      <c r="AK16005" s="20"/>
      <c r="AL16005" s="20"/>
      <c r="BS16005" s="10"/>
    </row>
    <row r="16006" spans="26:114" s="4" customFormat="1">
      <c r="Z16006" s="20"/>
      <c r="AK16006" s="20"/>
      <c r="AL16006" s="20"/>
      <c r="BS16006" s="10"/>
    </row>
    <row r="16007" spans="26:114" s="4" customFormat="1">
      <c r="Z16007" s="20"/>
      <c r="AK16007" s="20"/>
      <c r="AL16007" s="20"/>
      <c r="BS16007" s="10"/>
    </row>
    <row r="16008" spans="26:114" s="4" customFormat="1">
      <c r="Z16008" s="20"/>
      <c r="AK16008" s="20"/>
      <c r="AL16008" s="20"/>
      <c r="BS16008" s="10"/>
    </row>
    <row r="16009" spans="26:114" s="4" customFormat="1">
      <c r="Z16009" s="20"/>
      <c r="AK16009" s="20"/>
      <c r="AL16009" s="20"/>
      <c r="BS16009" s="10"/>
    </row>
    <row r="16010" spans="26:114" s="4" customFormat="1">
      <c r="Z16010" s="20"/>
      <c r="AK16010" s="20"/>
      <c r="AL16010" s="20"/>
      <c r="BS16010" s="10"/>
    </row>
    <row r="16011" spans="26:114" s="4" customFormat="1">
      <c r="Z16011" s="20"/>
      <c r="AK16011" s="20"/>
      <c r="AL16011" s="20"/>
      <c r="BS16011" s="10"/>
    </row>
    <row r="16012" spans="26:114" s="4" customFormat="1">
      <c r="Z16012" s="20"/>
      <c r="AK16012" s="20"/>
      <c r="AL16012" s="20"/>
      <c r="BS16012" s="10"/>
    </row>
    <row r="16013" spans="26:114" s="4" customFormat="1">
      <c r="Z16013" s="20"/>
      <c r="AK16013" s="20"/>
      <c r="AL16013" s="20"/>
      <c r="BS16013" s="10"/>
    </row>
    <row r="16014" spans="26:114" s="4" customFormat="1">
      <c r="Z16014" s="20"/>
      <c r="AK16014" s="20"/>
      <c r="BS16014" s="10"/>
    </row>
    <row r="16015" spans="26:114" s="4" customFormat="1">
      <c r="Z16015" s="20"/>
      <c r="AK16015" s="20"/>
      <c r="BS16015" s="10"/>
    </row>
    <row r="16016" spans="26:114" s="4" customFormat="1">
      <c r="Z16016" s="20"/>
      <c r="AK16016" s="20"/>
      <c r="AL16016" s="20"/>
      <c r="BS16016" s="10"/>
      <c r="DJ16016" s="20"/>
    </row>
    <row r="16017" spans="26:114" s="4" customFormat="1">
      <c r="Z16017" s="20"/>
      <c r="AK16017" s="20"/>
      <c r="AL16017" s="20"/>
      <c r="BS16017" s="10"/>
    </row>
    <row r="16018" spans="26:114" s="4" customFormat="1">
      <c r="Z16018" s="20"/>
      <c r="AK16018" s="20"/>
      <c r="BS16018" s="10"/>
      <c r="DJ16018" s="20"/>
    </row>
    <row r="16019" spans="26:114" s="4" customFormat="1">
      <c r="Z16019" s="20"/>
      <c r="AK16019" s="20"/>
      <c r="AL16019" s="20"/>
      <c r="BS16019" s="10"/>
    </row>
    <row r="16020" spans="26:114" s="4" customFormat="1">
      <c r="Z16020" s="20"/>
      <c r="AK16020" s="20"/>
      <c r="BS16020" s="10"/>
    </row>
    <row r="16021" spans="26:114" s="4" customFormat="1">
      <c r="Z16021" s="20"/>
      <c r="AK16021" s="20"/>
      <c r="AL16021" s="20"/>
      <c r="BS16021" s="10"/>
      <c r="DJ16021" s="20"/>
    </row>
    <row r="16022" spans="26:114" s="4" customFormat="1">
      <c r="Z16022" s="20"/>
      <c r="AK16022" s="20"/>
      <c r="AL16022" s="20"/>
      <c r="BS16022" s="10"/>
      <c r="DJ16022" s="20"/>
    </row>
    <row r="16023" spans="26:114" s="4" customFormat="1">
      <c r="Z16023" s="20"/>
      <c r="AK16023" s="20"/>
      <c r="AL16023" s="20"/>
      <c r="BS16023" s="10"/>
      <c r="DJ16023" s="20"/>
    </row>
    <row r="16024" spans="26:114" s="4" customFormat="1">
      <c r="Z16024" s="20"/>
      <c r="AK16024" s="20"/>
      <c r="AL16024" s="20"/>
      <c r="BS16024" s="10"/>
    </row>
    <row r="16025" spans="26:114" s="4" customFormat="1">
      <c r="Z16025" s="20"/>
      <c r="AK16025" s="20"/>
      <c r="AL16025" s="20"/>
      <c r="BS16025" s="10"/>
    </row>
    <row r="16026" spans="26:114" s="4" customFormat="1">
      <c r="Z16026" s="20"/>
      <c r="AK16026" s="20"/>
      <c r="AL16026" s="20"/>
      <c r="BS16026" s="10"/>
    </row>
    <row r="16027" spans="26:114" s="4" customFormat="1">
      <c r="Z16027" s="20"/>
      <c r="AK16027" s="20"/>
      <c r="AL16027" s="20"/>
      <c r="BS16027" s="10"/>
    </row>
    <row r="16028" spans="26:114" s="4" customFormat="1">
      <c r="Z16028" s="20"/>
      <c r="AK16028" s="20"/>
      <c r="AL16028" s="20"/>
      <c r="BS16028" s="10"/>
    </row>
    <row r="16029" spans="26:114" s="4" customFormat="1">
      <c r="Z16029" s="20"/>
      <c r="AK16029" s="20"/>
      <c r="AL16029" s="20"/>
      <c r="BS16029" s="10"/>
    </row>
    <row r="16030" spans="26:114" s="4" customFormat="1">
      <c r="Z16030" s="20"/>
      <c r="AK16030" s="20"/>
      <c r="AL16030" s="20"/>
      <c r="BS16030" s="10"/>
    </row>
    <row r="16031" spans="26:114" s="4" customFormat="1">
      <c r="Z16031" s="20"/>
      <c r="AK16031" s="20"/>
      <c r="AL16031" s="20"/>
      <c r="BS16031" s="10"/>
      <c r="DJ16031" s="20"/>
    </row>
    <row r="16032" spans="26:114" s="4" customFormat="1">
      <c r="Z16032" s="20"/>
      <c r="AK16032" s="20"/>
      <c r="BS16032" s="10"/>
    </row>
    <row r="16033" spans="26:71" s="4" customFormat="1">
      <c r="Z16033" s="20"/>
      <c r="AK16033" s="20"/>
      <c r="AL16033" s="20"/>
      <c r="BS16033" s="10"/>
    </row>
    <row r="16034" spans="26:71" s="4" customFormat="1">
      <c r="Z16034" s="20"/>
      <c r="AK16034" s="20"/>
      <c r="AL16034" s="20"/>
      <c r="BS16034" s="10"/>
    </row>
    <row r="16035" spans="26:71" s="4" customFormat="1">
      <c r="Z16035" s="20"/>
      <c r="AK16035" s="20"/>
      <c r="AL16035" s="20"/>
      <c r="BS16035" s="10"/>
    </row>
    <row r="16036" spans="26:71" s="4" customFormat="1">
      <c r="Z16036" s="20"/>
      <c r="AK16036" s="20"/>
      <c r="BS16036" s="10"/>
    </row>
    <row r="16037" spans="26:71" s="4" customFormat="1">
      <c r="Z16037" s="20"/>
      <c r="AK16037" s="20"/>
      <c r="AL16037" s="20"/>
      <c r="BS16037" s="10"/>
    </row>
    <row r="16038" spans="26:71" s="4" customFormat="1">
      <c r="Z16038" s="20"/>
      <c r="AK16038" s="20"/>
      <c r="BS16038" s="10"/>
    </row>
    <row r="16039" spans="26:71" s="4" customFormat="1">
      <c r="Z16039" s="20"/>
      <c r="AK16039" s="20"/>
      <c r="BS16039" s="10"/>
    </row>
    <row r="16040" spans="26:71" s="4" customFormat="1">
      <c r="Z16040" s="20"/>
      <c r="AK16040" s="20"/>
      <c r="AL16040" s="20"/>
      <c r="BS16040" s="10"/>
    </row>
    <row r="16041" spans="26:71" s="4" customFormat="1">
      <c r="Z16041" s="20"/>
      <c r="AK16041" s="20"/>
      <c r="AL16041" s="20"/>
      <c r="BS16041" s="10"/>
    </row>
    <row r="16042" spans="26:71" s="4" customFormat="1">
      <c r="Z16042" s="20"/>
      <c r="AK16042" s="20"/>
      <c r="AL16042" s="20"/>
      <c r="BS16042" s="10"/>
    </row>
    <row r="16043" spans="26:71" s="4" customFormat="1">
      <c r="Z16043" s="20"/>
      <c r="AK16043" s="20"/>
      <c r="AL16043" s="20"/>
      <c r="BS16043" s="10"/>
    </row>
    <row r="16044" spans="26:71" s="4" customFormat="1">
      <c r="Z16044" s="20"/>
      <c r="AK16044" s="20"/>
      <c r="AL16044" s="20"/>
      <c r="BS16044" s="10"/>
    </row>
    <row r="16045" spans="26:71" s="4" customFormat="1">
      <c r="Z16045" s="20"/>
      <c r="AK16045" s="20"/>
      <c r="AL16045" s="20"/>
      <c r="BS16045" s="10"/>
    </row>
    <row r="16046" spans="26:71" s="4" customFormat="1">
      <c r="Z16046" s="20"/>
      <c r="AK16046" s="20"/>
      <c r="AL16046" s="20"/>
      <c r="BS16046" s="10"/>
    </row>
    <row r="16047" spans="26:71" s="4" customFormat="1">
      <c r="Z16047" s="20"/>
      <c r="AK16047" s="20"/>
      <c r="AL16047" s="20"/>
      <c r="BS16047" s="10"/>
    </row>
    <row r="16048" spans="26:71" s="4" customFormat="1">
      <c r="Z16048" s="20"/>
      <c r="AK16048" s="20"/>
      <c r="BS16048" s="10"/>
    </row>
    <row r="16049" spans="26:71" s="4" customFormat="1">
      <c r="Z16049" s="20"/>
      <c r="AK16049" s="20"/>
      <c r="BS16049" s="10"/>
    </row>
    <row r="16050" spans="26:71" s="4" customFormat="1">
      <c r="Z16050" s="20"/>
      <c r="AK16050" s="20"/>
      <c r="BS16050" s="10"/>
    </row>
    <row r="16051" spans="26:71" s="4" customFormat="1">
      <c r="Z16051" s="20"/>
      <c r="AK16051" s="20"/>
      <c r="AL16051" s="20"/>
      <c r="BS16051" s="10"/>
    </row>
    <row r="16052" spans="26:71" s="4" customFormat="1">
      <c r="Z16052" s="20"/>
      <c r="AK16052" s="20"/>
      <c r="AL16052" s="20"/>
      <c r="BS16052" s="10"/>
    </row>
    <row r="16053" spans="26:71" s="4" customFormat="1">
      <c r="Z16053" s="20"/>
      <c r="AK16053" s="20"/>
      <c r="BS16053" s="10"/>
    </row>
    <row r="16054" spans="26:71" s="4" customFormat="1">
      <c r="Z16054" s="20"/>
      <c r="AK16054" s="20"/>
      <c r="AL16054" s="20"/>
      <c r="BS16054" s="10"/>
    </row>
    <row r="16055" spans="26:71" s="4" customFormat="1">
      <c r="Z16055" s="20"/>
      <c r="AK16055" s="20"/>
      <c r="BS16055" s="10"/>
    </row>
    <row r="16056" spans="26:71" s="4" customFormat="1">
      <c r="Z16056" s="20"/>
      <c r="AK16056" s="20"/>
      <c r="BS16056" s="10"/>
    </row>
    <row r="16057" spans="26:71" s="4" customFormat="1">
      <c r="Z16057" s="20"/>
      <c r="AK16057" s="20"/>
      <c r="BS16057" s="10"/>
    </row>
    <row r="16058" spans="26:71" s="4" customFormat="1">
      <c r="Z16058" s="20"/>
      <c r="AK16058" s="20"/>
      <c r="BS16058" s="10"/>
    </row>
    <row r="16059" spans="26:71" s="4" customFormat="1">
      <c r="Z16059" s="20"/>
      <c r="AK16059" s="20"/>
      <c r="AL16059" s="20"/>
      <c r="BS16059" s="10"/>
    </row>
    <row r="16060" spans="26:71" s="4" customFormat="1">
      <c r="Z16060" s="20"/>
      <c r="AK16060" s="20"/>
      <c r="AL16060" s="20"/>
      <c r="BS16060" s="10"/>
    </row>
    <row r="16061" spans="26:71" s="4" customFormat="1">
      <c r="Z16061" s="20"/>
      <c r="AK16061" s="20"/>
      <c r="BS16061" s="10"/>
    </row>
    <row r="16062" spans="26:71" s="4" customFormat="1">
      <c r="Z16062" s="20"/>
      <c r="AK16062" s="20"/>
      <c r="BS16062" s="10"/>
    </row>
    <row r="16063" spans="26:71" s="4" customFormat="1">
      <c r="Z16063" s="20"/>
      <c r="AK16063" s="20"/>
      <c r="BS16063" s="10"/>
    </row>
    <row r="16064" spans="26:71" s="4" customFormat="1">
      <c r="Z16064" s="20"/>
      <c r="AK16064" s="20"/>
      <c r="BS16064" s="10"/>
    </row>
    <row r="16065" spans="26:71" s="4" customFormat="1">
      <c r="Z16065" s="20"/>
      <c r="AK16065" s="20"/>
      <c r="BS16065" s="10"/>
    </row>
    <row r="16066" spans="26:71" s="4" customFormat="1">
      <c r="Z16066" s="20"/>
      <c r="AK16066" s="20"/>
      <c r="BS16066" s="10"/>
    </row>
    <row r="16067" spans="26:71" s="4" customFormat="1">
      <c r="Z16067" s="20"/>
      <c r="AK16067" s="20"/>
      <c r="AL16067" s="20"/>
      <c r="BS16067" s="10"/>
    </row>
    <row r="16068" spans="26:71" s="4" customFormat="1">
      <c r="Z16068" s="20"/>
      <c r="AK16068" s="20"/>
      <c r="BS16068" s="10"/>
    </row>
    <row r="16069" spans="26:71" s="4" customFormat="1">
      <c r="Z16069" s="20"/>
      <c r="AK16069" s="20"/>
      <c r="BS16069" s="10"/>
    </row>
    <row r="16070" spans="26:71" s="4" customFormat="1">
      <c r="Z16070" s="20"/>
      <c r="AK16070" s="20"/>
      <c r="BS16070" s="10"/>
    </row>
    <row r="16071" spans="26:71" s="4" customFormat="1">
      <c r="Z16071" s="20"/>
      <c r="AK16071" s="20"/>
      <c r="AL16071" s="20"/>
      <c r="BS16071" s="10"/>
    </row>
    <row r="16072" spans="26:71" s="4" customFormat="1">
      <c r="Z16072" s="20"/>
      <c r="AK16072" s="20"/>
      <c r="BS16072" s="10"/>
    </row>
    <row r="16073" spans="26:71" s="4" customFormat="1">
      <c r="Z16073" s="20"/>
      <c r="AK16073" s="20"/>
      <c r="AL16073" s="20"/>
      <c r="BS16073" s="10"/>
    </row>
    <row r="16074" spans="26:71" s="4" customFormat="1">
      <c r="Z16074" s="20"/>
      <c r="AK16074" s="20"/>
      <c r="AL16074" s="20"/>
      <c r="BS16074" s="10"/>
    </row>
    <row r="16075" spans="26:71" s="4" customFormat="1">
      <c r="Z16075" s="20"/>
      <c r="AK16075" s="20"/>
      <c r="AL16075" s="20"/>
      <c r="BS16075" s="10"/>
    </row>
    <row r="16076" spans="26:71" s="4" customFormat="1">
      <c r="Z16076" s="20"/>
      <c r="AK16076" s="20"/>
      <c r="AL16076" s="20"/>
      <c r="BS16076" s="10"/>
    </row>
    <row r="16077" spans="26:71" s="4" customFormat="1">
      <c r="Z16077" s="20"/>
      <c r="AK16077" s="20"/>
      <c r="BS16077" s="10"/>
    </row>
    <row r="16078" spans="26:71" s="4" customFormat="1">
      <c r="Z16078" s="20"/>
      <c r="AK16078" s="20"/>
      <c r="AL16078" s="20"/>
      <c r="BS16078" s="10"/>
    </row>
    <row r="16079" spans="26:71" s="4" customFormat="1">
      <c r="Z16079" s="20"/>
      <c r="AK16079" s="20"/>
      <c r="AL16079" s="20"/>
      <c r="BS16079" s="10"/>
    </row>
    <row r="16080" spans="26:71" s="4" customFormat="1">
      <c r="Z16080" s="20"/>
      <c r="AK16080" s="20"/>
      <c r="AL16080" s="20"/>
      <c r="BS16080" s="10"/>
    </row>
    <row r="16081" spans="26:71" s="4" customFormat="1">
      <c r="Z16081" s="20"/>
      <c r="AK16081" s="20"/>
      <c r="AL16081" s="20"/>
      <c r="BS16081" s="10"/>
    </row>
    <row r="16082" spans="26:71" s="4" customFormat="1">
      <c r="Z16082" s="20"/>
      <c r="AK16082" s="20"/>
      <c r="AL16082" s="20"/>
      <c r="BS16082" s="10"/>
    </row>
    <row r="16083" spans="26:71" s="4" customFormat="1">
      <c r="Z16083" s="20"/>
      <c r="AK16083" s="20"/>
      <c r="AL16083" s="20"/>
      <c r="BS16083" s="10"/>
    </row>
    <row r="16084" spans="26:71" s="4" customFormat="1">
      <c r="Z16084" s="20"/>
      <c r="AK16084" s="20"/>
      <c r="AL16084" s="20"/>
      <c r="BS16084" s="10"/>
    </row>
    <row r="16085" spans="26:71" s="4" customFormat="1">
      <c r="Z16085" s="20"/>
      <c r="AK16085" s="20"/>
      <c r="BS16085" s="10"/>
    </row>
    <row r="16086" spans="26:71" s="4" customFormat="1">
      <c r="Z16086" s="20"/>
      <c r="AK16086" s="20"/>
      <c r="BS16086" s="10"/>
    </row>
    <row r="16087" spans="26:71" s="4" customFormat="1">
      <c r="Z16087" s="20"/>
      <c r="AK16087" s="20"/>
      <c r="AL16087" s="20"/>
      <c r="BS16087" s="10"/>
    </row>
    <row r="16088" spans="26:71" s="4" customFormat="1">
      <c r="Z16088" s="20"/>
      <c r="AK16088" s="20"/>
      <c r="BS16088" s="10"/>
    </row>
    <row r="16089" spans="26:71" s="4" customFormat="1">
      <c r="Z16089" s="20"/>
      <c r="AK16089" s="20"/>
      <c r="AL16089" s="20"/>
      <c r="BS16089" s="10"/>
    </row>
    <row r="16090" spans="26:71" s="4" customFormat="1">
      <c r="Z16090" s="20"/>
      <c r="AK16090" s="20"/>
      <c r="AL16090" s="20"/>
      <c r="BS16090" s="10"/>
    </row>
    <row r="16091" spans="26:71" s="4" customFormat="1">
      <c r="Z16091" s="20"/>
      <c r="AK16091" s="20"/>
      <c r="AL16091" s="20"/>
      <c r="BS16091" s="10"/>
    </row>
    <row r="16092" spans="26:71" s="4" customFormat="1">
      <c r="Z16092" s="20"/>
      <c r="AK16092" s="20"/>
      <c r="AL16092" s="20"/>
      <c r="BS16092" s="10"/>
    </row>
    <row r="16093" spans="26:71" s="4" customFormat="1">
      <c r="Z16093" s="20"/>
      <c r="AK16093" s="20"/>
      <c r="BS16093" s="10"/>
    </row>
    <row r="16094" spans="26:71" s="4" customFormat="1">
      <c r="Z16094" s="20"/>
      <c r="AK16094" s="20"/>
      <c r="AL16094" s="20"/>
      <c r="BS16094" s="10"/>
    </row>
    <row r="16095" spans="26:71" s="4" customFormat="1">
      <c r="Z16095" s="20"/>
      <c r="AK16095" s="20"/>
      <c r="BS16095" s="10"/>
    </row>
    <row r="16096" spans="26:71" s="4" customFormat="1">
      <c r="Z16096" s="20"/>
      <c r="AK16096" s="20"/>
      <c r="AL16096" s="20"/>
      <c r="BS16096" s="10"/>
    </row>
    <row r="16097" spans="26:114" s="4" customFormat="1">
      <c r="Z16097" s="20"/>
      <c r="AK16097" s="20"/>
      <c r="BS16097" s="10"/>
    </row>
    <row r="16098" spans="26:114" s="4" customFormat="1">
      <c r="Z16098" s="20"/>
      <c r="AK16098" s="20"/>
      <c r="BS16098" s="10"/>
      <c r="DJ16098" s="20"/>
    </row>
    <row r="16099" spans="26:114" s="4" customFormat="1">
      <c r="Z16099" s="20"/>
      <c r="AK16099" s="20"/>
      <c r="AL16099" s="20"/>
      <c r="BS16099" s="10"/>
      <c r="DJ16099" s="20"/>
    </row>
    <row r="16100" spans="26:114" s="4" customFormat="1">
      <c r="Z16100" s="20"/>
      <c r="AK16100" s="20"/>
      <c r="BS16100" s="10"/>
      <c r="DJ16100" s="20"/>
    </row>
    <row r="16101" spans="26:114" s="4" customFormat="1">
      <c r="Z16101" s="20"/>
      <c r="AK16101" s="20"/>
      <c r="BS16101" s="10"/>
      <c r="DJ16101" s="20"/>
    </row>
    <row r="16102" spans="26:114" s="4" customFormat="1">
      <c r="Z16102" s="20"/>
      <c r="AK16102" s="20"/>
      <c r="BS16102" s="10"/>
      <c r="DJ16102" s="20"/>
    </row>
    <row r="16103" spans="26:114" s="4" customFormat="1">
      <c r="Z16103" s="20"/>
      <c r="AK16103" s="20"/>
      <c r="BS16103" s="10"/>
    </row>
    <row r="16104" spans="26:114" s="4" customFormat="1">
      <c r="Z16104" s="20"/>
      <c r="AK16104" s="20"/>
      <c r="BS16104" s="10"/>
    </row>
    <row r="16105" spans="26:114" s="4" customFormat="1">
      <c r="Z16105" s="20"/>
      <c r="AK16105" s="20"/>
      <c r="BS16105" s="10"/>
    </row>
    <row r="16106" spans="26:114" s="4" customFormat="1">
      <c r="Z16106" s="20"/>
      <c r="AK16106" s="20"/>
      <c r="BS16106" s="10"/>
    </row>
    <row r="16107" spans="26:114" s="4" customFormat="1">
      <c r="Z16107" s="20"/>
      <c r="AK16107" s="20"/>
      <c r="BS16107" s="10"/>
    </row>
    <row r="16108" spans="26:114" s="4" customFormat="1">
      <c r="Z16108" s="20"/>
      <c r="AK16108" s="20"/>
      <c r="BS16108" s="10"/>
    </row>
    <row r="16109" spans="26:114" s="4" customFormat="1">
      <c r="Z16109" s="20"/>
      <c r="AK16109" s="20"/>
      <c r="BS16109" s="10"/>
      <c r="DJ16109" s="20"/>
    </row>
    <row r="16110" spans="26:114" s="4" customFormat="1">
      <c r="Z16110" s="20"/>
      <c r="AK16110" s="20"/>
      <c r="BS16110" s="10"/>
    </row>
    <row r="16111" spans="26:114" s="4" customFormat="1">
      <c r="Z16111" s="20"/>
      <c r="AK16111" s="20"/>
      <c r="BS16111" s="10"/>
    </row>
    <row r="16112" spans="26:114" s="4" customFormat="1">
      <c r="Z16112" s="20"/>
      <c r="AK16112" s="20"/>
      <c r="AL16112" s="20"/>
      <c r="BS16112" s="10"/>
    </row>
    <row r="16113" spans="26:71" s="4" customFormat="1">
      <c r="Z16113" s="20"/>
      <c r="AK16113" s="20"/>
      <c r="BS16113" s="10"/>
    </row>
    <row r="16114" spans="26:71" s="4" customFormat="1">
      <c r="Z16114" s="20"/>
      <c r="AK16114" s="20"/>
      <c r="AL16114" s="20"/>
      <c r="BS16114" s="10"/>
    </row>
    <row r="16115" spans="26:71" s="4" customFormat="1">
      <c r="Z16115" s="20"/>
      <c r="AK16115" s="20"/>
      <c r="AL16115" s="20"/>
      <c r="BS16115" s="10"/>
    </row>
    <row r="16116" spans="26:71" s="4" customFormat="1">
      <c r="Z16116" s="20"/>
      <c r="AK16116" s="20"/>
      <c r="AL16116" s="20"/>
      <c r="BS16116" s="10"/>
    </row>
    <row r="16117" spans="26:71" s="4" customFormat="1">
      <c r="Z16117" s="20"/>
      <c r="AK16117" s="20"/>
      <c r="BS16117" s="10"/>
    </row>
    <row r="16118" spans="26:71" s="4" customFormat="1">
      <c r="Z16118" s="20"/>
      <c r="AK16118" s="20"/>
      <c r="BS16118" s="10"/>
    </row>
    <row r="16119" spans="26:71" s="4" customFormat="1">
      <c r="Z16119" s="20"/>
      <c r="AK16119" s="20"/>
      <c r="AL16119" s="20"/>
      <c r="BS16119" s="10"/>
    </row>
    <row r="16120" spans="26:71" s="4" customFormat="1">
      <c r="Z16120" s="20"/>
      <c r="AK16120" s="20"/>
      <c r="BS16120" s="10"/>
    </row>
    <row r="16121" spans="26:71" s="4" customFormat="1">
      <c r="Z16121" s="20"/>
      <c r="AK16121" s="20"/>
      <c r="AL16121" s="20"/>
      <c r="BS16121" s="10"/>
    </row>
    <row r="16122" spans="26:71" s="4" customFormat="1">
      <c r="Z16122" s="20"/>
      <c r="AK16122" s="20"/>
      <c r="AL16122" s="20"/>
      <c r="BS16122" s="10"/>
    </row>
    <row r="16123" spans="26:71" s="4" customFormat="1">
      <c r="Z16123" s="20"/>
      <c r="AK16123" s="20"/>
      <c r="AL16123" s="20"/>
      <c r="BS16123" s="10"/>
    </row>
    <row r="16124" spans="26:71" s="4" customFormat="1">
      <c r="Z16124" s="20"/>
      <c r="AK16124" s="20"/>
      <c r="AL16124" s="20"/>
      <c r="BS16124" s="10"/>
    </row>
    <row r="16125" spans="26:71" s="4" customFormat="1">
      <c r="Z16125" s="20"/>
      <c r="AK16125" s="20"/>
      <c r="BS16125" s="10"/>
    </row>
    <row r="16126" spans="26:71" s="4" customFormat="1">
      <c r="Z16126" s="20"/>
      <c r="AK16126" s="20"/>
      <c r="AL16126" s="20"/>
      <c r="BS16126" s="10"/>
    </row>
    <row r="16127" spans="26:71" s="4" customFormat="1">
      <c r="Z16127" s="20"/>
      <c r="AK16127" s="20"/>
      <c r="AL16127" s="20"/>
      <c r="BS16127" s="10"/>
    </row>
    <row r="16128" spans="26:71" s="4" customFormat="1">
      <c r="Z16128" s="20"/>
      <c r="AK16128" s="20"/>
      <c r="AL16128" s="20"/>
      <c r="BS16128" s="10"/>
    </row>
    <row r="16129" spans="26:114" s="4" customFormat="1">
      <c r="Z16129" s="20"/>
      <c r="AK16129" s="20"/>
      <c r="AL16129" s="20"/>
      <c r="BS16129" s="10"/>
    </row>
    <row r="16130" spans="26:114" s="4" customFormat="1">
      <c r="Z16130" s="20"/>
      <c r="AK16130" s="20"/>
      <c r="BS16130" s="10"/>
    </row>
    <row r="16131" spans="26:114" s="4" customFormat="1">
      <c r="Z16131" s="20"/>
      <c r="AK16131" s="20"/>
      <c r="AL16131" s="20"/>
      <c r="BS16131" s="10"/>
    </row>
    <row r="16132" spans="26:114" s="4" customFormat="1">
      <c r="Z16132" s="20"/>
      <c r="AK16132" s="20"/>
      <c r="AL16132" s="20"/>
      <c r="BS16132" s="10"/>
    </row>
    <row r="16133" spans="26:114" s="4" customFormat="1">
      <c r="Z16133" s="20"/>
      <c r="AK16133" s="20"/>
      <c r="AL16133" s="20"/>
      <c r="BS16133" s="10"/>
    </row>
    <row r="16134" spans="26:114" s="4" customFormat="1">
      <c r="Z16134" s="20"/>
      <c r="AK16134" s="20"/>
      <c r="AL16134" s="20"/>
      <c r="BS16134" s="10"/>
    </row>
    <row r="16135" spans="26:114" s="4" customFormat="1">
      <c r="Z16135" s="20"/>
      <c r="AK16135" s="20"/>
      <c r="AL16135" s="20"/>
      <c r="BS16135" s="10"/>
    </row>
    <row r="16136" spans="26:114" s="4" customFormat="1">
      <c r="Z16136" s="20"/>
      <c r="AK16136" s="20"/>
      <c r="AL16136" s="20"/>
      <c r="BS16136" s="10"/>
      <c r="DJ16136" s="20"/>
    </row>
    <row r="16137" spans="26:114" s="4" customFormat="1">
      <c r="Z16137" s="20"/>
      <c r="AK16137" s="20"/>
      <c r="AL16137" s="20"/>
      <c r="BS16137" s="10"/>
    </row>
    <row r="16138" spans="26:114" s="4" customFormat="1">
      <c r="Z16138" s="20"/>
      <c r="AK16138" s="20"/>
      <c r="AL16138" s="20"/>
      <c r="BS16138" s="10"/>
    </row>
    <row r="16139" spans="26:114" s="4" customFormat="1">
      <c r="Z16139" s="20"/>
      <c r="AK16139" s="20"/>
      <c r="AL16139" s="20"/>
      <c r="BS16139" s="10"/>
    </row>
    <row r="16140" spans="26:114" s="4" customFormat="1">
      <c r="Z16140" s="20"/>
      <c r="AK16140" s="20"/>
      <c r="AL16140" s="20"/>
      <c r="BS16140" s="10"/>
    </row>
    <row r="16141" spans="26:114" s="4" customFormat="1">
      <c r="Z16141" s="20"/>
      <c r="AK16141" s="20"/>
      <c r="BS16141" s="10"/>
    </row>
    <row r="16142" spans="26:114" s="4" customFormat="1">
      <c r="Z16142" s="20"/>
      <c r="AK16142" s="20"/>
      <c r="AL16142" s="20"/>
      <c r="BS16142" s="10"/>
    </row>
    <row r="16143" spans="26:114" s="4" customFormat="1">
      <c r="Z16143" s="20"/>
      <c r="AK16143" s="20"/>
      <c r="AL16143" s="20"/>
      <c r="BS16143" s="10"/>
    </row>
    <row r="16144" spans="26:114" s="4" customFormat="1">
      <c r="Z16144" s="20"/>
      <c r="AK16144" s="20"/>
      <c r="AL16144" s="20"/>
      <c r="BS16144" s="10"/>
    </row>
    <row r="16145" spans="26:71" s="4" customFormat="1">
      <c r="Z16145" s="20"/>
      <c r="AK16145" s="20"/>
      <c r="BS16145" s="10"/>
    </row>
    <row r="16146" spans="26:71" s="4" customFormat="1">
      <c r="Z16146" s="20"/>
      <c r="AK16146" s="20"/>
      <c r="BS16146" s="10"/>
    </row>
    <row r="16147" spans="26:71" s="4" customFormat="1">
      <c r="Z16147" s="20"/>
      <c r="AK16147" s="20"/>
      <c r="BS16147" s="10"/>
    </row>
    <row r="16148" spans="26:71" s="4" customFormat="1">
      <c r="Z16148" s="20"/>
      <c r="AK16148" s="20"/>
      <c r="AL16148" s="20"/>
      <c r="BS16148" s="10"/>
    </row>
    <row r="16149" spans="26:71" s="4" customFormat="1">
      <c r="Z16149" s="20"/>
      <c r="AK16149" s="20"/>
      <c r="AL16149" s="20"/>
      <c r="BS16149" s="10"/>
    </row>
    <row r="16150" spans="26:71" s="4" customFormat="1">
      <c r="Z16150" s="20"/>
      <c r="AK16150" s="20"/>
      <c r="BS16150" s="10"/>
    </row>
    <row r="16151" spans="26:71" s="4" customFormat="1">
      <c r="Z16151" s="20"/>
      <c r="AK16151" s="20"/>
      <c r="AL16151" s="20"/>
      <c r="BS16151" s="10"/>
    </row>
    <row r="16152" spans="26:71" s="4" customFormat="1">
      <c r="Z16152" s="20"/>
      <c r="AK16152" s="20"/>
      <c r="AL16152" s="20"/>
      <c r="BS16152" s="10"/>
    </row>
    <row r="16153" spans="26:71" s="4" customFormat="1">
      <c r="Z16153" s="20"/>
      <c r="AK16153" s="20"/>
      <c r="AL16153" s="20"/>
      <c r="BS16153" s="10"/>
    </row>
    <row r="16154" spans="26:71" s="4" customFormat="1">
      <c r="Z16154" s="20"/>
      <c r="AK16154" s="20"/>
      <c r="AL16154" s="20"/>
      <c r="BS16154" s="10"/>
    </row>
    <row r="16155" spans="26:71" s="4" customFormat="1">
      <c r="Z16155" s="20"/>
      <c r="AK16155" s="20"/>
      <c r="AL16155" s="20"/>
      <c r="BS16155" s="10"/>
    </row>
    <row r="16156" spans="26:71" s="4" customFormat="1">
      <c r="Z16156" s="20"/>
      <c r="AK16156" s="20"/>
      <c r="AL16156" s="20"/>
      <c r="BS16156" s="10"/>
    </row>
    <row r="16157" spans="26:71" s="4" customFormat="1">
      <c r="Z16157" s="20"/>
      <c r="AK16157" s="20"/>
      <c r="AL16157" s="20"/>
      <c r="BS16157" s="10"/>
    </row>
    <row r="16158" spans="26:71" s="4" customFormat="1">
      <c r="Z16158" s="20"/>
      <c r="AK16158" s="20"/>
      <c r="AL16158" s="20"/>
      <c r="BS16158" s="10"/>
    </row>
    <row r="16159" spans="26:71" s="4" customFormat="1">
      <c r="Z16159" s="20"/>
      <c r="AK16159" s="20"/>
      <c r="AL16159" s="20"/>
      <c r="BS16159" s="10"/>
    </row>
    <row r="16160" spans="26:71" s="4" customFormat="1">
      <c r="Z16160" s="20"/>
      <c r="AK16160" s="20"/>
      <c r="AL16160" s="20"/>
      <c r="BS16160" s="10"/>
    </row>
    <row r="16161" spans="26:71" s="4" customFormat="1">
      <c r="Z16161" s="20"/>
      <c r="AK16161" s="20"/>
      <c r="AL16161" s="20"/>
      <c r="BS16161" s="10"/>
    </row>
    <row r="16162" spans="26:71" s="4" customFormat="1">
      <c r="Z16162" s="20"/>
      <c r="AK16162" s="20"/>
      <c r="BS16162" s="10"/>
    </row>
    <row r="16163" spans="26:71" s="4" customFormat="1">
      <c r="Z16163" s="20"/>
      <c r="AK16163" s="20"/>
      <c r="AL16163" s="20"/>
      <c r="BS16163" s="10"/>
    </row>
    <row r="16164" spans="26:71" s="4" customFormat="1">
      <c r="Z16164" s="20"/>
      <c r="AK16164" s="20"/>
      <c r="AL16164" s="20"/>
      <c r="BS16164" s="10"/>
    </row>
    <row r="16165" spans="26:71" s="4" customFormat="1">
      <c r="Z16165" s="20"/>
      <c r="AK16165" s="20"/>
      <c r="BS16165" s="10"/>
    </row>
    <row r="16166" spans="26:71" s="4" customFormat="1">
      <c r="Z16166" s="20"/>
      <c r="AK16166" s="20"/>
      <c r="AL16166" s="20"/>
      <c r="BS16166" s="10"/>
    </row>
    <row r="16167" spans="26:71" s="4" customFormat="1">
      <c r="Z16167" s="20"/>
      <c r="AK16167" s="20"/>
      <c r="AL16167" s="20"/>
      <c r="BS16167" s="10"/>
    </row>
    <row r="16168" spans="26:71" s="4" customFormat="1">
      <c r="Z16168" s="20"/>
      <c r="AK16168" s="20"/>
      <c r="AL16168" s="20"/>
      <c r="BS16168" s="10"/>
    </row>
    <row r="16169" spans="26:71" s="4" customFormat="1">
      <c r="Z16169" s="20"/>
      <c r="AK16169" s="20"/>
      <c r="AL16169" s="20"/>
      <c r="BS16169" s="10"/>
    </row>
    <row r="16170" spans="26:71" s="4" customFormat="1">
      <c r="Z16170" s="20"/>
      <c r="AK16170" s="20"/>
      <c r="AL16170" s="20"/>
      <c r="BS16170" s="10"/>
    </row>
    <row r="16171" spans="26:71" s="4" customFormat="1">
      <c r="Z16171" s="20"/>
      <c r="AK16171" s="20"/>
      <c r="AL16171" s="20"/>
      <c r="BS16171" s="10"/>
    </row>
    <row r="16172" spans="26:71" s="4" customFormat="1">
      <c r="Z16172" s="20"/>
      <c r="AK16172" s="20"/>
      <c r="AL16172" s="20"/>
      <c r="BS16172" s="10"/>
    </row>
    <row r="16173" spans="26:71" s="4" customFormat="1">
      <c r="Z16173" s="20"/>
      <c r="AK16173" s="20"/>
      <c r="AL16173" s="20"/>
      <c r="BS16173" s="10"/>
    </row>
    <row r="16174" spans="26:71" s="4" customFormat="1">
      <c r="Z16174" s="20"/>
      <c r="AK16174" s="20"/>
      <c r="AL16174" s="20"/>
      <c r="BS16174" s="10"/>
    </row>
    <row r="16175" spans="26:71" s="4" customFormat="1">
      <c r="Z16175" s="20"/>
      <c r="AK16175" s="20"/>
      <c r="AL16175" s="20"/>
      <c r="BS16175" s="10"/>
    </row>
    <row r="16176" spans="26:71" s="4" customFormat="1">
      <c r="Z16176" s="20"/>
      <c r="AK16176" s="20"/>
      <c r="BS16176" s="10"/>
    </row>
    <row r="16177" spans="26:71" s="4" customFormat="1">
      <c r="Z16177" s="20"/>
      <c r="AK16177" s="20"/>
      <c r="AL16177" s="20"/>
      <c r="BS16177" s="10"/>
    </row>
    <row r="16178" spans="26:71" s="4" customFormat="1">
      <c r="Z16178" s="20"/>
      <c r="AK16178" s="20"/>
      <c r="AL16178" s="20"/>
      <c r="BS16178" s="10"/>
    </row>
    <row r="16179" spans="26:71" s="4" customFormat="1">
      <c r="Z16179" s="20"/>
      <c r="AK16179" s="20"/>
      <c r="AL16179" s="20"/>
      <c r="BS16179" s="10"/>
    </row>
    <row r="16180" spans="26:71" s="4" customFormat="1">
      <c r="Z16180" s="20"/>
      <c r="AK16180" s="20"/>
      <c r="AL16180" s="20"/>
      <c r="BS16180" s="10"/>
    </row>
    <row r="16181" spans="26:71" s="4" customFormat="1">
      <c r="Z16181" s="20"/>
      <c r="AK16181" s="20"/>
      <c r="AL16181" s="20"/>
      <c r="BS16181" s="10"/>
    </row>
    <row r="16182" spans="26:71" s="4" customFormat="1">
      <c r="Z16182" s="20"/>
      <c r="AK16182" s="20"/>
      <c r="AL16182" s="20"/>
      <c r="BS16182" s="10"/>
    </row>
    <row r="16183" spans="26:71" s="4" customFormat="1">
      <c r="Z16183" s="20"/>
      <c r="AK16183" s="20"/>
      <c r="AL16183" s="20"/>
      <c r="BS16183" s="10"/>
    </row>
    <row r="16184" spans="26:71" s="4" customFormat="1">
      <c r="Z16184" s="20"/>
      <c r="AK16184" s="20"/>
      <c r="AL16184" s="20"/>
      <c r="BS16184" s="10"/>
    </row>
    <row r="16185" spans="26:71" s="4" customFormat="1">
      <c r="Z16185" s="20"/>
      <c r="AK16185" s="20"/>
      <c r="AL16185" s="20"/>
      <c r="BS16185" s="10"/>
    </row>
    <row r="16186" spans="26:71" s="4" customFormat="1">
      <c r="Z16186" s="20"/>
      <c r="AK16186" s="20"/>
      <c r="AL16186" s="20"/>
      <c r="BS16186" s="10"/>
    </row>
    <row r="16187" spans="26:71" s="4" customFormat="1">
      <c r="Z16187" s="20"/>
      <c r="AK16187" s="20"/>
      <c r="AL16187" s="20"/>
      <c r="BS16187" s="10"/>
    </row>
    <row r="16188" spans="26:71" s="4" customFormat="1">
      <c r="Z16188" s="20"/>
      <c r="AK16188" s="20"/>
      <c r="AL16188" s="20"/>
      <c r="BS16188" s="10"/>
    </row>
    <row r="16189" spans="26:71" s="4" customFormat="1">
      <c r="Z16189" s="20"/>
      <c r="AK16189" s="20"/>
      <c r="AL16189" s="20"/>
      <c r="BS16189" s="10"/>
    </row>
    <row r="16190" spans="26:71" s="4" customFormat="1">
      <c r="Z16190" s="20"/>
      <c r="AK16190" s="20"/>
      <c r="AL16190" s="20"/>
      <c r="BS16190" s="10"/>
    </row>
    <row r="16191" spans="26:71" s="4" customFormat="1">
      <c r="Z16191" s="20"/>
      <c r="AK16191" s="20"/>
      <c r="AL16191" s="20"/>
      <c r="BS16191" s="10"/>
    </row>
    <row r="16192" spans="26:71" s="4" customFormat="1">
      <c r="Z16192" s="20"/>
      <c r="AK16192" s="20"/>
      <c r="AL16192" s="20"/>
      <c r="BS16192" s="10"/>
    </row>
    <row r="16193" spans="26:71" s="4" customFormat="1">
      <c r="Z16193" s="20"/>
      <c r="AK16193" s="20"/>
      <c r="AL16193" s="20"/>
      <c r="BS16193" s="10"/>
    </row>
    <row r="16194" spans="26:71" s="4" customFormat="1">
      <c r="Z16194" s="20"/>
      <c r="AK16194" s="20"/>
      <c r="AL16194" s="20"/>
      <c r="BS16194" s="10"/>
    </row>
    <row r="16195" spans="26:71" s="4" customFormat="1">
      <c r="Z16195" s="20"/>
      <c r="AK16195" s="20"/>
      <c r="AL16195" s="20"/>
      <c r="BS16195" s="10"/>
    </row>
    <row r="16196" spans="26:71" s="4" customFormat="1">
      <c r="Z16196" s="20"/>
      <c r="AK16196" s="20"/>
      <c r="AL16196" s="20"/>
      <c r="BS16196" s="10"/>
    </row>
    <row r="16197" spans="26:71" s="4" customFormat="1">
      <c r="Z16197" s="20"/>
      <c r="AK16197" s="20"/>
      <c r="AL16197" s="20"/>
      <c r="BS16197" s="10"/>
    </row>
    <row r="16198" spans="26:71" s="4" customFormat="1">
      <c r="Z16198" s="20"/>
      <c r="AK16198" s="20"/>
      <c r="AL16198" s="20"/>
      <c r="BS16198" s="10"/>
    </row>
    <row r="16199" spans="26:71" s="4" customFormat="1">
      <c r="Z16199" s="20"/>
      <c r="AK16199" s="20"/>
      <c r="AL16199" s="20"/>
      <c r="BS16199" s="10"/>
    </row>
    <row r="16200" spans="26:71" s="4" customFormat="1">
      <c r="Z16200" s="20"/>
      <c r="AK16200" s="20"/>
      <c r="AL16200" s="20"/>
      <c r="BS16200" s="10"/>
    </row>
    <row r="16201" spans="26:71" s="4" customFormat="1">
      <c r="Z16201" s="20"/>
      <c r="AK16201" s="20"/>
      <c r="AL16201" s="20"/>
      <c r="BS16201" s="10"/>
    </row>
    <row r="16202" spans="26:71" s="4" customFormat="1">
      <c r="Z16202" s="20"/>
      <c r="AK16202" s="20"/>
      <c r="BS16202" s="10"/>
    </row>
    <row r="16203" spans="26:71" s="4" customFormat="1">
      <c r="Z16203" s="20"/>
      <c r="AK16203" s="20"/>
      <c r="BS16203" s="10"/>
    </row>
    <row r="16204" spans="26:71" s="4" customFormat="1">
      <c r="Z16204" s="20"/>
      <c r="AK16204" s="20"/>
      <c r="AL16204" s="20"/>
      <c r="BS16204" s="10"/>
    </row>
    <row r="16205" spans="26:71" s="4" customFormat="1">
      <c r="Z16205" s="20"/>
      <c r="AK16205" s="20"/>
      <c r="BS16205" s="10"/>
    </row>
    <row r="16206" spans="26:71" s="4" customFormat="1">
      <c r="Z16206" s="20"/>
      <c r="AK16206" s="20"/>
      <c r="AL16206" s="20"/>
      <c r="BS16206" s="10"/>
    </row>
    <row r="16207" spans="26:71" s="4" customFormat="1">
      <c r="Z16207" s="20"/>
      <c r="AK16207" s="20"/>
      <c r="AL16207" s="20"/>
      <c r="BS16207" s="10"/>
    </row>
    <row r="16208" spans="26:71" s="4" customFormat="1">
      <c r="Z16208" s="20"/>
      <c r="AK16208" s="20"/>
      <c r="AL16208" s="20"/>
      <c r="BS16208" s="10"/>
    </row>
    <row r="16209" spans="26:71" s="4" customFormat="1">
      <c r="Z16209" s="20"/>
      <c r="AK16209" s="20"/>
      <c r="AL16209" s="20"/>
      <c r="BS16209" s="10"/>
    </row>
    <row r="16210" spans="26:71" s="4" customFormat="1">
      <c r="Z16210" s="20"/>
      <c r="AK16210" s="20"/>
      <c r="AL16210" s="20"/>
      <c r="BS16210" s="10"/>
    </row>
    <row r="16211" spans="26:71" s="4" customFormat="1">
      <c r="Z16211" s="20"/>
      <c r="AK16211" s="20"/>
      <c r="AL16211" s="20"/>
      <c r="BS16211" s="10"/>
    </row>
    <row r="16212" spans="26:71" s="4" customFormat="1">
      <c r="Z16212" s="20"/>
      <c r="AK16212" s="20"/>
      <c r="AL16212" s="20"/>
      <c r="BS16212" s="10"/>
    </row>
    <row r="16213" spans="26:71" s="4" customFormat="1">
      <c r="Z16213" s="20"/>
      <c r="AK16213" s="20"/>
      <c r="AL16213" s="20"/>
      <c r="BS16213" s="10"/>
    </row>
    <row r="16214" spans="26:71" s="4" customFormat="1">
      <c r="Z16214" s="20"/>
      <c r="AK16214" s="20"/>
      <c r="AL16214" s="20"/>
      <c r="BS16214" s="10"/>
    </row>
    <row r="16215" spans="26:71" s="4" customFormat="1">
      <c r="Z16215" s="20"/>
      <c r="AK16215" s="20"/>
      <c r="AL16215" s="20"/>
      <c r="BS16215" s="10"/>
    </row>
    <row r="16216" spans="26:71" s="4" customFormat="1">
      <c r="Z16216" s="20"/>
      <c r="AK16216" s="20"/>
      <c r="AL16216" s="20"/>
      <c r="BS16216" s="10"/>
    </row>
    <row r="16217" spans="26:71" s="4" customFormat="1">
      <c r="Z16217" s="20"/>
      <c r="AK16217" s="20"/>
      <c r="AL16217" s="20"/>
      <c r="BS16217" s="10"/>
    </row>
    <row r="16218" spans="26:71" s="4" customFormat="1">
      <c r="Z16218" s="20"/>
      <c r="AK16218" s="20"/>
      <c r="AL16218" s="20"/>
      <c r="BS16218" s="10"/>
    </row>
    <row r="16219" spans="26:71" s="4" customFormat="1">
      <c r="Z16219" s="20"/>
      <c r="AK16219" s="20"/>
      <c r="AL16219" s="20"/>
      <c r="BS16219" s="10"/>
    </row>
    <row r="16220" spans="26:71" s="4" customFormat="1">
      <c r="Z16220" s="20"/>
      <c r="AK16220" s="20"/>
      <c r="AL16220" s="20"/>
      <c r="BS16220" s="10"/>
    </row>
    <row r="16221" spans="26:71" s="4" customFormat="1">
      <c r="Z16221" s="20"/>
      <c r="AK16221" s="20"/>
      <c r="AL16221" s="20"/>
      <c r="BS16221" s="10"/>
    </row>
    <row r="16222" spans="26:71" s="4" customFormat="1">
      <c r="Z16222" s="20"/>
      <c r="AK16222" s="20"/>
      <c r="AL16222" s="20"/>
      <c r="BS16222" s="10"/>
    </row>
    <row r="16223" spans="26:71" s="4" customFormat="1">
      <c r="Z16223" s="20"/>
      <c r="AK16223" s="20"/>
      <c r="AL16223" s="20"/>
      <c r="BS16223" s="10"/>
    </row>
    <row r="16224" spans="26:71" s="4" customFormat="1">
      <c r="Z16224" s="20"/>
      <c r="AK16224" s="20"/>
      <c r="AL16224" s="20"/>
      <c r="BS16224" s="10"/>
    </row>
    <row r="16225" spans="26:71" s="4" customFormat="1">
      <c r="Z16225" s="20"/>
      <c r="AK16225" s="20"/>
      <c r="AL16225" s="20"/>
      <c r="BS16225" s="10"/>
    </row>
    <row r="16226" spans="26:71" s="4" customFormat="1">
      <c r="Z16226" s="20"/>
      <c r="AK16226" s="20"/>
      <c r="AL16226" s="20"/>
      <c r="BS16226" s="10"/>
    </row>
    <row r="16227" spans="26:71" s="4" customFormat="1">
      <c r="Z16227" s="20"/>
      <c r="AK16227" s="20"/>
      <c r="AL16227" s="20"/>
      <c r="BS16227" s="10"/>
    </row>
    <row r="16228" spans="26:71" s="4" customFormat="1">
      <c r="Z16228" s="20"/>
      <c r="AK16228" s="20"/>
      <c r="AL16228" s="20"/>
      <c r="BS16228" s="10"/>
    </row>
    <row r="16229" spans="26:71" s="4" customFormat="1">
      <c r="Z16229" s="20"/>
      <c r="AK16229" s="20"/>
      <c r="AL16229" s="20"/>
      <c r="BS16229" s="10"/>
    </row>
    <row r="16230" spans="26:71" s="4" customFormat="1">
      <c r="Z16230" s="20"/>
      <c r="AK16230" s="20"/>
      <c r="AL16230" s="20"/>
      <c r="BS16230" s="10"/>
    </row>
    <row r="16231" spans="26:71" s="4" customFormat="1">
      <c r="Z16231" s="20"/>
      <c r="AK16231" s="20"/>
      <c r="AL16231" s="20"/>
      <c r="BS16231" s="10"/>
    </row>
    <row r="16232" spans="26:71" s="4" customFormat="1">
      <c r="Z16232" s="20"/>
      <c r="AK16232" s="20"/>
      <c r="AL16232" s="20"/>
      <c r="BS16232" s="10"/>
    </row>
    <row r="16233" spans="26:71" s="4" customFormat="1">
      <c r="Z16233" s="20"/>
      <c r="AK16233" s="20"/>
      <c r="AL16233" s="20"/>
      <c r="BS16233" s="10"/>
    </row>
    <row r="16234" spans="26:71" s="4" customFormat="1">
      <c r="Z16234" s="20"/>
      <c r="AK16234" s="20"/>
      <c r="AL16234" s="20"/>
      <c r="BS16234" s="10"/>
    </row>
    <row r="16235" spans="26:71" s="4" customFormat="1">
      <c r="Z16235" s="20"/>
      <c r="AK16235" s="20"/>
      <c r="AL16235" s="20"/>
      <c r="BS16235" s="10"/>
    </row>
    <row r="16236" spans="26:71" s="4" customFormat="1">
      <c r="Z16236" s="20"/>
      <c r="AK16236" s="20"/>
      <c r="AL16236" s="20"/>
      <c r="BS16236" s="10"/>
    </row>
    <row r="16237" spans="26:71" s="4" customFormat="1">
      <c r="Z16237" s="20"/>
      <c r="AK16237" s="20"/>
      <c r="AL16237" s="20"/>
      <c r="BS16237" s="10"/>
    </row>
    <row r="16238" spans="26:71" s="4" customFormat="1">
      <c r="Z16238" s="20"/>
      <c r="AK16238" s="20"/>
      <c r="AL16238" s="20"/>
      <c r="BS16238" s="10"/>
    </row>
    <row r="16239" spans="26:71" s="4" customFormat="1">
      <c r="Z16239" s="20"/>
      <c r="AK16239" s="20"/>
      <c r="AL16239" s="20"/>
      <c r="BS16239" s="10"/>
    </row>
    <row r="16240" spans="26:71" s="4" customFormat="1">
      <c r="Z16240" s="20"/>
      <c r="AK16240" s="20"/>
      <c r="AL16240" s="20"/>
      <c r="BS16240" s="10"/>
    </row>
    <row r="16241" spans="26:114" s="4" customFormat="1">
      <c r="Z16241" s="20"/>
      <c r="AK16241" s="20"/>
      <c r="AL16241" s="20"/>
      <c r="BS16241" s="10"/>
      <c r="DJ16241" s="20"/>
    </row>
    <row r="16242" spans="26:114" s="4" customFormat="1">
      <c r="Z16242" s="20"/>
      <c r="AK16242" s="20"/>
      <c r="AL16242" s="20"/>
      <c r="BS16242" s="10"/>
    </row>
    <row r="16243" spans="26:114" s="4" customFormat="1">
      <c r="Z16243" s="20"/>
      <c r="AK16243" s="20"/>
      <c r="AL16243" s="20"/>
      <c r="BS16243" s="10"/>
    </row>
    <row r="16244" spans="26:114" s="4" customFormat="1">
      <c r="Z16244" s="20"/>
      <c r="AK16244" s="20"/>
      <c r="AL16244" s="20"/>
      <c r="BS16244" s="10"/>
    </row>
    <row r="16245" spans="26:114" s="4" customFormat="1">
      <c r="Z16245" s="20"/>
      <c r="AK16245" s="20"/>
      <c r="BS16245" s="10"/>
    </row>
    <row r="16246" spans="26:114" s="4" customFormat="1">
      <c r="Z16246" s="20"/>
      <c r="AK16246" s="20"/>
      <c r="AL16246" s="20"/>
      <c r="BS16246" s="10"/>
    </row>
    <row r="16247" spans="26:114" s="4" customFormat="1">
      <c r="Z16247" s="20"/>
      <c r="AK16247" s="20"/>
      <c r="AL16247" s="20"/>
      <c r="BS16247" s="10"/>
      <c r="DJ16247" s="20"/>
    </row>
    <row r="16248" spans="26:114" s="4" customFormat="1">
      <c r="Z16248" s="20"/>
      <c r="AK16248" s="20"/>
      <c r="AL16248" s="20"/>
      <c r="BS16248" s="10"/>
    </row>
    <row r="16249" spans="26:114" s="4" customFormat="1">
      <c r="Z16249" s="20"/>
      <c r="AK16249" s="20"/>
      <c r="AL16249" s="20"/>
      <c r="BS16249" s="10"/>
    </row>
    <row r="16250" spans="26:114" s="4" customFormat="1">
      <c r="Z16250" s="20"/>
      <c r="AK16250" s="20"/>
      <c r="AL16250" s="20"/>
      <c r="BS16250" s="10"/>
    </row>
    <row r="16251" spans="26:114" s="4" customFormat="1">
      <c r="Z16251" s="20"/>
      <c r="AK16251" s="20"/>
      <c r="AL16251" s="20"/>
      <c r="BS16251" s="10"/>
    </row>
    <row r="16252" spans="26:114" s="4" customFormat="1">
      <c r="Z16252" s="20"/>
      <c r="AK16252" s="20"/>
      <c r="BS16252" s="10"/>
    </row>
    <row r="16253" spans="26:114" s="4" customFormat="1">
      <c r="Z16253" s="20"/>
      <c r="AK16253" s="20"/>
      <c r="AL16253" s="20"/>
      <c r="BS16253" s="10"/>
    </row>
    <row r="16254" spans="26:114" s="4" customFormat="1">
      <c r="Z16254" s="20"/>
      <c r="AK16254" s="20"/>
      <c r="AL16254" s="20"/>
      <c r="BS16254" s="10"/>
    </row>
    <row r="16255" spans="26:114" s="4" customFormat="1">
      <c r="Z16255" s="20"/>
      <c r="AK16255" s="20"/>
      <c r="AL16255" s="20"/>
      <c r="BS16255" s="10"/>
    </row>
    <row r="16256" spans="26:114" s="4" customFormat="1">
      <c r="Z16256" s="20"/>
      <c r="AK16256" s="20"/>
      <c r="AL16256" s="20"/>
      <c r="BS16256" s="10"/>
    </row>
    <row r="16257" spans="26:71" s="4" customFormat="1">
      <c r="Z16257" s="20"/>
      <c r="AK16257" s="20"/>
      <c r="AL16257" s="20"/>
      <c r="BS16257" s="10"/>
    </row>
    <row r="16258" spans="26:71" s="4" customFormat="1">
      <c r="Z16258" s="20"/>
      <c r="AK16258" s="20"/>
      <c r="AL16258" s="20"/>
      <c r="BS16258" s="10"/>
    </row>
    <row r="16259" spans="26:71" s="4" customFormat="1">
      <c r="Z16259" s="20"/>
      <c r="AK16259" s="20"/>
      <c r="AL16259" s="20"/>
      <c r="BS16259" s="10"/>
    </row>
    <row r="16260" spans="26:71" s="4" customFormat="1">
      <c r="Z16260" s="20"/>
      <c r="AK16260" s="20"/>
      <c r="AL16260" s="20"/>
      <c r="BS16260" s="10"/>
    </row>
    <row r="16261" spans="26:71" s="4" customFormat="1">
      <c r="Z16261" s="20"/>
      <c r="AK16261" s="20"/>
      <c r="AL16261" s="20"/>
      <c r="BS16261" s="10"/>
    </row>
    <row r="16262" spans="26:71" s="4" customFormat="1">
      <c r="Z16262" s="20"/>
      <c r="AK16262" s="20"/>
      <c r="AL16262" s="20"/>
      <c r="BS16262" s="10"/>
    </row>
    <row r="16263" spans="26:71" s="4" customFormat="1">
      <c r="Z16263" s="20"/>
      <c r="AK16263" s="20"/>
      <c r="AL16263" s="20"/>
      <c r="BS16263" s="10"/>
    </row>
    <row r="16264" spans="26:71" s="4" customFormat="1">
      <c r="Z16264" s="20"/>
      <c r="AK16264" s="20"/>
      <c r="AL16264" s="20"/>
      <c r="BS16264" s="10"/>
    </row>
    <row r="16265" spans="26:71" s="4" customFormat="1">
      <c r="Z16265" s="20"/>
      <c r="AK16265" s="20"/>
      <c r="AL16265" s="20"/>
      <c r="BS16265" s="10"/>
    </row>
    <row r="16266" spans="26:71" s="4" customFormat="1">
      <c r="Z16266" s="20"/>
      <c r="AK16266" s="20"/>
      <c r="AL16266" s="20"/>
      <c r="BS16266" s="10"/>
    </row>
    <row r="16267" spans="26:71" s="4" customFormat="1">
      <c r="Z16267" s="20"/>
      <c r="AK16267" s="20"/>
      <c r="AL16267" s="20"/>
      <c r="BS16267" s="10"/>
    </row>
    <row r="16268" spans="26:71" s="4" customFormat="1">
      <c r="Z16268" s="20"/>
      <c r="AK16268" s="20"/>
      <c r="AL16268" s="20"/>
      <c r="BS16268" s="10"/>
    </row>
    <row r="16269" spans="26:71" s="4" customFormat="1">
      <c r="Z16269" s="20"/>
      <c r="AK16269" s="20"/>
      <c r="AL16269" s="20"/>
      <c r="BS16269" s="10"/>
    </row>
    <row r="16270" spans="26:71" s="4" customFormat="1">
      <c r="Z16270" s="20"/>
      <c r="AK16270" s="20"/>
      <c r="AL16270" s="20"/>
      <c r="BS16270" s="10"/>
    </row>
    <row r="16271" spans="26:71" s="4" customFormat="1">
      <c r="Z16271" s="20"/>
      <c r="AK16271" s="20"/>
      <c r="AL16271" s="20"/>
      <c r="BS16271" s="10"/>
    </row>
    <row r="16272" spans="26:71" s="4" customFormat="1">
      <c r="Z16272" s="20"/>
      <c r="AK16272" s="20"/>
      <c r="AL16272" s="20"/>
      <c r="BS16272" s="10"/>
    </row>
    <row r="16273" spans="26:71" s="4" customFormat="1">
      <c r="Z16273" s="20"/>
      <c r="AK16273" s="20"/>
      <c r="AL16273" s="20"/>
      <c r="BS16273" s="10"/>
    </row>
    <row r="16274" spans="26:71" s="4" customFormat="1">
      <c r="Z16274" s="20"/>
      <c r="AK16274" s="20"/>
      <c r="AL16274" s="20"/>
      <c r="BS16274" s="10"/>
    </row>
    <row r="16275" spans="26:71" s="4" customFormat="1">
      <c r="Z16275" s="20"/>
      <c r="AK16275" s="20"/>
      <c r="AL16275" s="20"/>
      <c r="BS16275" s="10"/>
    </row>
    <row r="16276" spans="26:71" s="4" customFormat="1">
      <c r="Z16276" s="20"/>
      <c r="AK16276" s="20"/>
      <c r="AL16276" s="20"/>
      <c r="BS16276" s="10"/>
    </row>
    <row r="16277" spans="26:71" s="4" customFormat="1">
      <c r="Z16277" s="20"/>
      <c r="AK16277" s="20"/>
      <c r="AL16277" s="20"/>
      <c r="BS16277" s="10"/>
    </row>
    <row r="16278" spans="26:71" s="4" customFormat="1">
      <c r="Z16278" s="20"/>
      <c r="AK16278" s="20"/>
      <c r="AL16278" s="20"/>
      <c r="BS16278" s="10"/>
    </row>
    <row r="16279" spans="26:71" s="4" customFormat="1">
      <c r="Z16279" s="20"/>
      <c r="AK16279" s="20"/>
      <c r="AL16279" s="20"/>
      <c r="BS16279" s="10"/>
    </row>
    <row r="16280" spans="26:71" s="4" customFormat="1">
      <c r="Z16280" s="20"/>
      <c r="AK16280" s="20"/>
      <c r="AL16280" s="20"/>
      <c r="BS16280" s="10"/>
    </row>
    <row r="16281" spans="26:71" s="4" customFormat="1">
      <c r="Z16281" s="20"/>
      <c r="AK16281" s="20"/>
      <c r="AL16281" s="20"/>
      <c r="BS16281" s="10"/>
    </row>
    <row r="16282" spans="26:71" s="4" customFormat="1">
      <c r="Z16282" s="20"/>
      <c r="AK16282" s="20"/>
      <c r="AL16282" s="20"/>
      <c r="BS16282" s="10"/>
    </row>
    <row r="16283" spans="26:71" s="4" customFormat="1">
      <c r="Z16283" s="20"/>
      <c r="AK16283" s="20"/>
      <c r="AL16283" s="20"/>
      <c r="BS16283" s="10"/>
    </row>
    <row r="16284" spans="26:71" s="4" customFormat="1">
      <c r="Z16284" s="20"/>
      <c r="AK16284" s="20"/>
      <c r="AL16284" s="20"/>
      <c r="BS16284" s="10"/>
    </row>
    <row r="16285" spans="26:71" s="4" customFormat="1">
      <c r="Z16285" s="20"/>
      <c r="AK16285" s="20"/>
      <c r="AL16285" s="20"/>
      <c r="BS16285" s="10"/>
    </row>
    <row r="16286" spans="26:71" s="4" customFormat="1">
      <c r="Z16286" s="20"/>
      <c r="AK16286" s="20"/>
      <c r="AL16286" s="20"/>
      <c r="BS16286" s="10"/>
    </row>
    <row r="16287" spans="26:71" s="4" customFormat="1">
      <c r="Z16287" s="20"/>
      <c r="AK16287" s="20"/>
      <c r="AL16287" s="20"/>
      <c r="BS16287" s="10"/>
    </row>
    <row r="16288" spans="26:71" s="4" customFormat="1">
      <c r="Z16288" s="20"/>
      <c r="AK16288" s="20"/>
      <c r="AL16288" s="20"/>
      <c r="BS16288" s="10"/>
    </row>
    <row r="16289" spans="26:71" s="4" customFormat="1">
      <c r="Z16289" s="20"/>
      <c r="AK16289" s="20"/>
      <c r="AL16289" s="20"/>
      <c r="BS16289" s="10"/>
    </row>
    <row r="16290" spans="26:71" s="4" customFormat="1">
      <c r="Z16290" s="20"/>
      <c r="AK16290" s="20"/>
      <c r="AL16290" s="20"/>
      <c r="BS16290" s="10"/>
    </row>
    <row r="16291" spans="26:71" s="4" customFormat="1">
      <c r="Z16291" s="20"/>
      <c r="AK16291" s="20"/>
      <c r="AL16291" s="20"/>
      <c r="BS16291" s="10"/>
    </row>
    <row r="16292" spans="26:71" s="4" customFormat="1">
      <c r="Z16292" s="20"/>
      <c r="AK16292" s="20"/>
      <c r="AL16292" s="20"/>
      <c r="BS16292" s="10"/>
    </row>
    <row r="16293" spans="26:71" s="4" customFormat="1">
      <c r="Z16293" s="20"/>
      <c r="AK16293" s="20"/>
      <c r="AL16293" s="20"/>
      <c r="BS16293" s="10"/>
    </row>
    <row r="16294" spans="26:71" s="4" customFormat="1">
      <c r="Z16294" s="20"/>
      <c r="AK16294" s="20"/>
      <c r="AL16294" s="20"/>
      <c r="BS16294" s="10"/>
    </row>
    <row r="16295" spans="26:71" s="4" customFormat="1">
      <c r="Z16295" s="20"/>
      <c r="AK16295" s="20"/>
      <c r="AL16295" s="20"/>
      <c r="BS16295" s="10"/>
    </row>
    <row r="16296" spans="26:71" s="4" customFormat="1">
      <c r="Z16296" s="20"/>
      <c r="AK16296" s="20"/>
      <c r="AL16296" s="20"/>
      <c r="BS16296" s="10"/>
    </row>
    <row r="16297" spans="26:71" s="4" customFormat="1">
      <c r="Z16297" s="20"/>
      <c r="AK16297" s="20"/>
      <c r="AL16297" s="20"/>
      <c r="BS16297" s="10"/>
    </row>
    <row r="16298" spans="26:71" s="4" customFormat="1">
      <c r="Z16298" s="20"/>
      <c r="AK16298" s="20"/>
      <c r="AL16298" s="20"/>
      <c r="BS16298" s="10"/>
    </row>
    <row r="16299" spans="26:71" s="4" customFormat="1">
      <c r="Z16299" s="20"/>
      <c r="AK16299" s="20"/>
      <c r="AL16299" s="20"/>
      <c r="BS16299" s="10"/>
    </row>
    <row r="16300" spans="26:71" s="4" customFormat="1">
      <c r="Z16300" s="20"/>
      <c r="AK16300" s="20"/>
      <c r="AL16300" s="20"/>
      <c r="BS16300" s="10"/>
    </row>
    <row r="16301" spans="26:71" s="4" customFormat="1">
      <c r="Z16301" s="20"/>
      <c r="AK16301" s="20"/>
      <c r="AL16301" s="20"/>
      <c r="BS16301" s="10"/>
    </row>
    <row r="16302" spans="26:71" s="4" customFormat="1">
      <c r="Z16302" s="20"/>
      <c r="AK16302" s="20"/>
      <c r="AL16302" s="20"/>
      <c r="BS16302" s="10"/>
    </row>
    <row r="16303" spans="26:71" s="4" customFormat="1">
      <c r="Z16303" s="20"/>
      <c r="AK16303" s="20"/>
      <c r="AL16303" s="20"/>
      <c r="BS16303" s="10"/>
    </row>
    <row r="16304" spans="26:71" s="4" customFormat="1">
      <c r="Z16304" s="20"/>
      <c r="AK16304" s="20"/>
      <c r="AL16304" s="20"/>
      <c r="BS16304" s="10"/>
    </row>
    <row r="16305" spans="26:71" s="4" customFormat="1">
      <c r="Z16305" s="20"/>
      <c r="AK16305" s="20"/>
      <c r="AL16305" s="20"/>
      <c r="BS16305" s="10"/>
    </row>
    <row r="16306" spans="26:71" s="4" customFormat="1">
      <c r="Z16306" s="20"/>
      <c r="AK16306" s="20"/>
      <c r="AL16306" s="20"/>
      <c r="BS16306" s="10"/>
    </row>
    <row r="16307" spans="26:71" s="4" customFormat="1">
      <c r="Z16307" s="20"/>
      <c r="AK16307" s="20"/>
      <c r="AL16307" s="20"/>
      <c r="BS16307" s="10"/>
    </row>
    <row r="16308" spans="26:71" s="4" customFormat="1">
      <c r="Z16308" s="20"/>
      <c r="AK16308" s="20"/>
      <c r="AL16308" s="20"/>
      <c r="BS16308" s="10"/>
    </row>
    <row r="16309" spans="26:71" s="4" customFormat="1">
      <c r="Z16309" s="20"/>
      <c r="AK16309" s="20"/>
      <c r="AL16309" s="20"/>
      <c r="BS16309" s="10"/>
    </row>
    <row r="16310" spans="26:71" s="4" customFormat="1">
      <c r="Z16310" s="20"/>
      <c r="AK16310" s="20"/>
      <c r="AL16310" s="20"/>
      <c r="BS16310" s="10"/>
    </row>
    <row r="16311" spans="26:71" s="4" customFormat="1">
      <c r="Z16311" s="20"/>
      <c r="AK16311" s="20"/>
      <c r="AL16311" s="20"/>
      <c r="BS16311" s="10"/>
    </row>
    <row r="16312" spans="26:71" s="4" customFormat="1">
      <c r="Z16312" s="20"/>
      <c r="AK16312" s="20"/>
      <c r="AL16312" s="20"/>
      <c r="BS16312" s="10"/>
    </row>
    <row r="16313" spans="26:71" s="4" customFormat="1">
      <c r="Z16313" s="20"/>
      <c r="AK16313" s="20"/>
      <c r="AL16313" s="20"/>
      <c r="BS16313" s="10"/>
    </row>
    <row r="16314" spans="26:71" s="4" customFormat="1">
      <c r="Z16314" s="20"/>
      <c r="AK16314" s="20"/>
      <c r="AL16314" s="20"/>
      <c r="BS16314" s="10"/>
    </row>
    <row r="16315" spans="26:71" s="4" customFormat="1">
      <c r="Z16315" s="20"/>
      <c r="AK16315" s="20"/>
      <c r="AL16315" s="20"/>
      <c r="BS16315" s="10"/>
    </row>
    <row r="16316" spans="26:71" s="4" customFormat="1">
      <c r="Z16316" s="20"/>
      <c r="AK16316" s="20"/>
      <c r="AL16316" s="20"/>
      <c r="BS16316" s="10"/>
    </row>
    <row r="16317" spans="26:71" s="4" customFormat="1">
      <c r="Z16317" s="20"/>
      <c r="AK16317" s="20"/>
      <c r="AL16317" s="20"/>
      <c r="BS16317" s="10"/>
    </row>
    <row r="16318" spans="26:71" s="4" customFormat="1">
      <c r="Z16318" s="20"/>
      <c r="AK16318" s="20"/>
      <c r="AL16318" s="20"/>
      <c r="BS16318" s="10"/>
    </row>
    <row r="16319" spans="26:71" s="4" customFormat="1">
      <c r="Z16319" s="20"/>
      <c r="AK16319" s="20"/>
      <c r="AL16319" s="20"/>
      <c r="BS16319" s="10"/>
    </row>
    <row r="16320" spans="26:71" s="4" customFormat="1">
      <c r="Z16320" s="20"/>
      <c r="AK16320" s="20"/>
      <c r="AL16320" s="20"/>
      <c r="BS16320" s="10"/>
    </row>
    <row r="16321" spans="26:71" s="4" customFormat="1">
      <c r="Z16321" s="20"/>
      <c r="AK16321" s="20"/>
      <c r="AL16321" s="20"/>
      <c r="BS16321" s="10"/>
    </row>
    <row r="16322" spans="26:71" s="4" customFormat="1">
      <c r="Z16322" s="20"/>
      <c r="AK16322" s="20"/>
      <c r="AL16322" s="20"/>
      <c r="BS16322" s="10"/>
    </row>
    <row r="16323" spans="26:71" s="4" customFormat="1">
      <c r="Z16323" s="20"/>
      <c r="AK16323" s="20"/>
      <c r="AL16323" s="20"/>
      <c r="BS16323" s="10"/>
    </row>
    <row r="16324" spans="26:71" s="4" customFormat="1">
      <c r="Z16324" s="20"/>
      <c r="AK16324" s="20"/>
      <c r="AL16324" s="20"/>
      <c r="BS16324" s="10"/>
    </row>
    <row r="16325" spans="26:71" s="4" customFormat="1">
      <c r="Z16325" s="20"/>
      <c r="AK16325" s="20"/>
      <c r="AL16325" s="20"/>
      <c r="BS16325" s="10"/>
    </row>
    <row r="16326" spans="26:71" s="4" customFormat="1">
      <c r="Z16326" s="20"/>
      <c r="AK16326" s="20"/>
      <c r="AL16326" s="20"/>
      <c r="BS16326" s="10"/>
    </row>
    <row r="16327" spans="26:71" s="4" customFormat="1">
      <c r="Z16327" s="20"/>
      <c r="AK16327" s="20"/>
      <c r="AL16327" s="20"/>
      <c r="BS16327" s="10"/>
    </row>
    <row r="16328" spans="26:71" s="4" customFormat="1">
      <c r="Z16328" s="20"/>
      <c r="AK16328" s="20"/>
      <c r="BS16328" s="10"/>
    </row>
    <row r="16329" spans="26:71" s="4" customFormat="1">
      <c r="Z16329" s="20"/>
      <c r="AK16329" s="20"/>
      <c r="BS16329" s="10"/>
    </row>
    <row r="16330" spans="26:71" s="4" customFormat="1">
      <c r="Z16330" s="20"/>
      <c r="AK16330" s="20"/>
      <c r="AL16330" s="20"/>
      <c r="BS16330" s="10"/>
    </row>
    <row r="16331" spans="26:71" s="4" customFormat="1">
      <c r="Z16331" s="20"/>
      <c r="AK16331" s="20"/>
      <c r="AL16331" s="20"/>
      <c r="BS16331" s="10"/>
    </row>
    <row r="16332" spans="26:71" s="4" customFormat="1">
      <c r="Z16332" s="20"/>
      <c r="AK16332" s="20"/>
      <c r="AL16332" s="20"/>
      <c r="BS16332" s="10"/>
    </row>
    <row r="16333" spans="26:71" s="4" customFormat="1">
      <c r="Z16333" s="20"/>
      <c r="AK16333" s="20"/>
      <c r="AL16333" s="20"/>
      <c r="BS16333" s="10"/>
    </row>
    <row r="16334" spans="26:71" s="4" customFormat="1">
      <c r="Z16334" s="20"/>
      <c r="AK16334" s="20"/>
      <c r="AL16334" s="20"/>
      <c r="BS16334" s="10"/>
    </row>
    <row r="16335" spans="26:71" s="4" customFormat="1">
      <c r="Z16335" s="20"/>
      <c r="AK16335" s="20"/>
      <c r="BS16335" s="10"/>
    </row>
    <row r="16336" spans="26:71" s="4" customFormat="1">
      <c r="Z16336" s="20"/>
      <c r="AK16336" s="20"/>
      <c r="BS16336" s="10"/>
    </row>
    <row r="16337" spans="26:71" s="4" customFormat="1">
      <c r="Z16337" s="20"/>
      <c r="AK16337" s="20"/>
      <c r="BS16337" s="10"/>
    </row>
    <row r="16338" spans="26:71" s="4" customFormat="1">
      <c r="Z16338" s="20"/>
      <c r="AK16338" s="20"/>
      <c r="BS16338" s="10"/>
    </row>
    <row r="16339" spans="26:71" s="4" customFormat="1">
      <c r="Z16339" s="20"/>
      <c r="AK16339" s="20"/>
      <c r="AL16339" s="20"/>
      <c r="BS16339" s="10"/>
    </row>
    <row r="16340" spans="26:71" s="4" customFormat="1">
      <c r="Z16340" s="20"/>
      <c r="AK16340" s="20"/>
      <c r="BS16340" s="10"/>
    </row>
    <row r="16341" spans="26:71" s="4" customFormat="1">
      <c r="Z16341" s="20"/>
      <c r="AK16341" s="20"/>
      <c r="BS16341" s="10"/>
    </row>
    <row r="16342" spans="26:71" s="4" customFormat="1">
      <c r="Z16342" s="20"/>
      <c r="AK16342" s="20"/>
      <c r="BS16342" s="10"/>
    </row>
    <row r="16343" spans="26:71" s="4" customFormat="1">
      <c r="Z16343" s="20"/>
      <c r="AK16343" s="20"/>
      <c r="BS16343" s="10"/>
    </row>
    <row r="16344" spans="26:71" s="4" customFormat="1">
      <c r="Z16344" s="20"/>
      <c r="AK16344" s="20"/>
      <c r="BS16344" s="10"/>
    </row>
    <row r="16345" spans="26:71" s="4" customFormat="1">
      <c r="Z16345" s="20"/>
      <c r="AK16345" s="20"/>
      <c r="BS16345" s="10"/>
    </row>
    <row r="16346" spans="26:71" s="4" customFormat="1">
      <c r="Z16346" s="20"/>
      <c r="AK16346" s="20"/>
      <c r="BS16346" s="10"/>
    </row>
    <row r="16347" spans="26:71" s="4" customFormat="1">
      <c r="Z16347" s="20"/>
      <c r="AK16347" s="20"/>
      <c r="AL16347" s="20"/>
      <c r="BS16347" s="10"/>
    </row>
    <row r="16348" spans="26:71" s="4" customFormat="1">
      <c r="Z16348" s="20"/>
      <c r="AK16348" s="20"/>
      <c r="BS16348" s="10"/>
    </row>
    <row r="16349" spans="26:71" s="4" customFormat="1">
      <c r="Z16349" s="20"/>
      <c r="AK16349" s="20"/>
      <c r="BS16349" s="10"/>
    </row>
    <row r="16350" spans="26:71" s="4" customFormat="1">
      <c r="Z16350" s="20"/>
      <c r="AK16350" s="20"/>
      <c r="BS16350" s="10"/>
    </row>
    <row r="16351" spans="26:71" s="4" customFormat="1">
      <c r="Z16351" s="20"/>
      <c r="AK16351" s="20"/>
      <c r="BS16351" s="10"/>
    </row>
    <row r="16352" spans="26:71" s="4" customFormat="1">
      <c r="Z16352" s="20"/>
      <c r="AK16352" s="20"/>
      <c r="BS16352" s="10"/>
    </row>
    <row r="16353" spans="26:71" s="4" customFormat="1">
      <c r="Z16353" s="20"/>
      <c r="AK16353" s="20"/>
      <c r="AL16353" s="20"/>
      <c r="BS16353" s="10"/>
    </row>
    <row r="16354" spans="26:71" s="4" customFormat="1">
      <c r="Z16354" s="20"/>
      <c r="AK16354" s="20"/>
      <c r="AL16354" s="20"/>
      <c r="BS16354" s="10"/>
    </row>
    <row r="16355" spans="26:71" s="4" customFormat="1">
      <c r="Z16355" s="20"/>
      <c r="AK16355" s="20"/>
      <c r="BS16355" s="10"/>
    </row>
    <row r="16356" spans="26:71" s="4" customFormat="1">
      <c r="Z16356" s="20"/>
      <c r="AK16356" s="20"/>
      <c r="BS16356" s="10"/>
    </row>
    <row r="16357" spans="26:71" s="4" customFormat="1">
      <c r="Z16357" s="20"/>
      <c r="AK16357" s="20"/>
      <c r="AL16357" s="20"/>
      <c r="BS16357" s="10"/>
    </row>
    <row r="16358" spans="26:71" s="4" customFormat="1">
      <c r="Z16358" s="20"/>
      <c r="AK16358" s="20"/>
      <c r="BS16358" s="10"/>
    </row>
    <row r="16359" spans="26:71" s="4" customFormat="1">
      <c r="Z16359" s="20"/>
      <c r="AK16359" s="20"/>
      <c r="BS16359" s="10"/>
    </row>
    <row r="16360" spans="26:71" s="4" customFormat="1">
      <c r="Z16360" s="20"/>
      <c r="AK16360" s="20"/>
      <c r="AL16360" s="20"/>
      <c r="BS16360" s="10"/>
    </row>
    <row r="16361" spans="26:71" s="4" customFormat="1">
      <c r="Z16361" s="20"/>
      <c r="AK16361" s="20"/>
      <c r="AL16361" s="20"/>
      <c r="BS16361" s="10"/>
    </row>
    <row r="16362" spans="26:71" s="4" customFormat="1">
      <c r="Z16362" s="20"/>
      <c r="AK16362" s="20"/>
      <c r="AL16362" s="20"/>
      <c r="BS16362" s="10"/>
    </row>
    <row r="16363" spans="26:71" s="4" customFormat="1">
      <c r="Z16363" s="20"/>
      <c r="AK16363" s="20"/>
      <c r="AL16363" s="20"/>
      <c r="BS16363" s="10"/>
    </row>
    <row r="16364" spans="26:71" s="4" customFormat="1">
      <c r="Z16364" s="20"/>
      <c r="AK16364" s="20"/>
      <c r="AL16364" s="20"/>
      <c r="BS16364" s="10"/>
    </row>
    <row r="16365" spans="26:71" s="4" customFormat="1">
      <c r="Z16365" s="20"/>
      <c r="AK16365" s="20"/>
      <c r="AL16365" s="20"/>
      <c r="BS16365" s="10"/>
    </row>
    <row r="16366" spans="26:71" s="4" customFormat="1">
      <c r="Z16366" s="20"/>
      <c r="AK16366" s="20"/>
      <c r="BS16366" s="10"/>
    </row>
    <row r="16367" spans="26:71" s="4" customFormat="1">
      <c r="Z16367" s="20"/>
      <c r="AK16367" s="20"/>
      <c r="AL16367" s="20"/>
      <c r="BS16367" s="10"/>
    </row>
    <row r="16368" spans="26:71" s="4" customFormat="1">
      <c r="Z16368" s="20"/>
      <c r="AK16368" s="20"/>
      <c r="AL16368" s="20"/>
      <c r="BS16368" s="10"/>
    </row>
    <row r="16369" spans="26:71" s="4" customFormat="1">
      <c r="Z16369" s="20"/>
      <c r="AK16369" s="20"/>
      <c r="AL16369" s="20"/>
      <c r="BS16369" s="10"/>
    </row>
    <row r="16370" spans="26:71" s="4" customFormat="1">
      <c r="Z16370" s="20"/>
      <c r="AK16370" s="20"/>
      <c r="AL16370" s="20"/>
      <c r="BS16370" s="10"/>
    </row>
    <row r="16371" spans="26:71" s="4" customFormat="1">
      <c r="Z16371" s="20"/>
      <c r="AK16371" s="20"/>
      <c r="AL16371" s="20"/>
      <c r="BS16371" s="10"/>
    </row>
    <row r="16372" spans="26:71" s="4" customFormat="1">
      <c r="Z16372" s="20"/>
      <c r="AK16372" s="20"/>
      <c r="AL16372" s="20"/>
      <c r="BS16372" s="10"/>
    </row>
    <row r="16373" spans="26:71" s="4" customFormat="1">
      <c r="Z16373" s="20"/>
      <c r="AK16373" s="20"/>
      <c r="AL16373" s="20"/>
      <c r="BS16373" s="10"/>
    </row>
    <row r="16374" spans="26:71" s="4" customFormat="1">
      <c r="Z16374" s="20"/>
      <c r="AK16374" s="20"/>
      <c r="AL16374" s="20"/>
      <c r="BS16374" s="10"/>
    </row>
    <row r="16375" spans="26:71" s="4" customFormat="1">
      <c r="Z16375" s="20"/>
      <c r="AK16375" s="20"/>
      <c r="AL16375" s="20"/>
      <c r="BS16375" s="10"/>
    </row>
    <row r="16376" spans="26:71" s="4" customFormat="1">
      <c r="Z16376" s="20"/>
      <c r="AK16376" s="20"/>
      <c r="AL16376" s="20"/>
      <c r="BS16376" s="10"/>
    </row>
    <row r="16377" spans="26:71" s="4" customFormat="1">
      <c r="Z16377" s="20"/>
      <c r="AK16377" s="20"/>
      <c r="BS16377" s="10"/>
    </row>
    <row r="16378" spans="26:71" s="4" customFormat="1">
      <c r="Z16378" s="20"/>
      <c r="AK16378" s="20"/>
      <c r="AL16378" s="20"/>
      <c r="BS16378" s="10"/>
    </row>
    <row r="16379" spans="26:71" s="4" customFormat="1">
      <c r="Z16379" s="20"/>
      <c r="AK16379" s="20"/>
      <c r="AL16379" s="20"/>
      <c r="BS16379" s="10"/>
    </row>
    <row r="16380" spans="26:71" s="4" customFormat="1">
      <c r="Z16380" s="20"/>
      <c r="AK16380" s="20"/>
      <c r="AL16380" s="20"/>
      <c r="BS16380" s="10"/>
    </row>
    <row r="16381" spans="26:71" s="4" customFormat="1">
      <c r="Z16381" s="20"/>
      <c r="AK16381" s="20"/>
      <c r="BS16381" s="10"/>
    </row>
    <row r="16382" spans="26:71" s="4" customFormat="1">
      <c r="Z16382" s="20"/>
      <c r="AK16382" s="20"/>
      <c r="AL16382" s="20"/>
      <c r="BS16382" s="10"/>
    </row>
    <row r="16383" spans="26:71" s="4" customFormat="1">
      <c r="Z16383" s="20"/>
      <c r="AK16383" s="20"/>
      <c r="AL16383" s="20"/>
      <c r="BS16383" s="10"/>
    </row>
    <row r="16384" spans="26:71" s="4" customFormat="1">
      <c r="Z16384" s="20"/>
      <c r="AK16384" s="20"/>
      <c r="AL16384" s="20"/>
      <c r="BS16384" s="10"/>
    </row>
    <row r="16385" spans="26:71" s="4" customFormat="1">
      <c r="Z16385" s="20"/>
      <c r="AK16385" s="20"/>
      <c r="AL16385" s="20"/>
      <c r="BS16385" s="10"/>
    </row>
    <row r="16386" spans="26:71" s="4" customFormat="1">
      <c r="Z16386" s="20"/>
      <c r="AK16386" s="20"/>
      <c r="AL16386" s="20"/>
      <c r="BS16386" s="10"/>
    </row>
    <row r="16387" spans="26:71" s="4" customFormat="1">
      <c r="Z16387" s="20"/>
      <c r="AK16387" s="20"/>
      <c r="AL16387" s="20"/>
      <c r="BS16387" s="10"/>
    </row>
    <row r="16388" spans="26:71" s="4" customFormat="1">
      <c r="Z16388" s="20"/>
      <c r="AK16388" s="20"/>
      <c r="AL16388" s="20"/>
      <c r="BS16388" s="10"/>
    </row>
    <row r="16389" spans="26:71" s="4" customFormat="1">
      <c r="Z16389" s="20"/>
      <c r="AK16389" s="20"/>
      <c r="AL16389" s="20"/>
      <c r="BS16389" s="10"/>
    </row>
    <row r="16390" spans="26:71" s="4" customFormat="1">
      <c r="Z16390" s="20"/>
      <c r="AK16390" s="20"/>
      <c r="AL16390" s="20"/>
      <c r="BS16390" s="10"/>
    </row>
    <row r="16391" spans="26:71" s="4" customFormat="1">
      <c r="Z16391" s="20"/>
      <c r="AK16391" s="20"/>
      <c r="AL16391" s="20"/>
      <c r="BS16391" s="10"/>
    </row>
    <row r="16392" spans="26:71" s="4" customFormat="1">
      <c r="Z16392" s="20"/>
      <c r="AK16392" s="20"/>
      <c r="AL16392" s="20"/>
      <c r="BS16392" s="10"/>
    </row>
    <row r="16393" spans="26:71" s="4" customFormat="1">
      <c r="Z16393" s="20"/>
      <c r="AK16393" s="20"/>
      <c r="AL16393" s="20"/>
      <c r="BS16393" s="10"/>
    </row>
    <row r="16394" spans="26:71" s="4" customFormat="1">
      <c r="Z16394" s="20"/>
      <c r="AK16394" s="20"/>
      <c r="AL16394" s="20"/>
      <c r="BS16394" s="10"/>
    </row>
    <row r="16395" spans="26:71" s="4" customFormat="1">
      <c r="Z16395" s="20"/>
      <c r="AK16395" s="20"/>
      <c r="BS16395" s="10"/>
    </row>
    <row r="16396" spans="26:71" s="4" customFormat="1">
      <c r="Z16396" s="20"/>
      <c r="AK16396" s="20"/>
      <c r="AL16396" s="20"/>
      <c r="BS16396" s="10"/>
    </row>
    <row r="16397" spans="26:71" s="4" customFormat="1">
      <c r="Z16397" s="20"/>
      <c r="AK16397" s="20"/>
      <c r="AL16397" s="20"/>
      <c r="BS16397" s="10"/>
    </row>
    <row r="16398" spans="26:71" s="4" customFormat="1">
      <c r="Z16398" s="20"/>
      <c r="AK16398" s="20"/>
      <c r="AL16398" s="20"/>
      <c r="BS16398" s="10"/>
    </row>
    <row r="16399" spans="26:71" s="4" customFormat="1">
      <c r="Z16399" s="20"/>
      <c r="AK16399" s="20"/>
      <c r="AL16399" s="20"/>
      <c r="BS16399" s="10"/>
    </row>
    <row r="16400" spans="26:71" s="4" customFormat="1">
      <c r="Z16400" s="20"/>
      <c r="AK16400" s="20"/>
      <c r="AL16400" s="20"/>
      <c r="BS16400" s="10"/>
    </row>
    <row r="16401" spans="26:71" s="4" customFormat="1">
      <c r="Z16401" s="20"/>
      <c r="AK16401" s="20"/>
      <c r="AL16401" s="20"/>
      <c r="BS16401" s="10"/>
    </row>
    <row r="16402" spans="26:71" s="4" customFormat="1">
      <c r="Z16402" s="20"/>
      <c r="AK16402" s="20"/>
      <c r="AL16402" s="20"/>
      <c r="BS16402" s="10"/>
    </row>
    <row r="16403" spans="26:71" s="4" customFormat="1">
      <c r="Z16403" s="20"/>
      <c r="AK16403" s="20"/>
      <c r="BS16403" s="10"/>
    </row>
    <row r="16404" spans="26:71" s="4" customFormat="1">
      <c r="Z16404" s="20"/>
      <c r="AK16404" s="20"/>
      <c r="AL16404" s="20"/>
      <c r="BS16404" s="10"/>
    </row>
    <row r="16405" spans="26:71" s="4" customFormat="1">
      <c r="Z16405" s="20"/>
      <c r="AK16405" s="20"/>
      <c r="AL16405" s="20"/>
      <c r="BS16405" s="10"/>
    </row>
    <row r="16406" spans="26:71" s="4" customFormat="1">
      <c r="Z16406" s="20"/>
      <c r="AK16406" s="20"/>
      <c r="AL16406" s="20"/>
      <c r="BS16406" s="10"/>
    </row>
    <row r="16407" spans="26:71" s="4" customFormat="1">
      <c r="Z16407" s="20"/>
      <c r="AK16407" s="20"/>
      <c r="AL16407" s="20"/>
      <c r="BS16407" s="10"/>
    </row>
    <row r="16408" spans="26:71" s="4" customFormat="1">
      <c r="Z16408" s="20"/>
      <c r="AK16408" s="20"/>
      <c r="BS16408" s="10"/>
    </row>
    <row r="16409" spans="26:71" s="4" customFormat="1">
      <c r="Z16409" s="20"/>
      <c r="AK16409" s="20"/>
      <c r="AL16409" s="20"/>
      <c r="BS16409" s="10"/>
    </row>
    <row r="16410" spans="26:71" s="4" customFormat="1">
      <c r="Z16410" s="20"/>
      <c r="AK16410" s="20"/>
      <c r="BS16410" s="10"/>
    </row>
    <row r="16411" spans="26:71" s="4" customFormat="1">
      <c r="Z16411" s="20"/>
      <c r="AK16411" s="20"/>
      <c r="AL16411" s="20"/>
      <c r="BS16411" s="10"/>
    </row>
    <row r="16412" spans="26:71" s="4" customFormat="1">
      <c r="Z16412" s="20"/>
      <c r="AK16412" s="20"/>
      <c r="BS16412" s="10"/>
    </row>
    <row r="16413" spans="26:71" s="4" customFormat="1">
      <c r="Z16413" s="20"/>
      <c r="AK16413" s="20"/>
      <c r="AL16413" s="20"/>
      <c r="BS16413" s="10"/>
    </row>
    <row r="16414" spans="26:71" s="4" customFormat="1">
      <c r="Z16414" s="20"/>
      <c r="AK16414" s="20"/>
      <c r="AL16414" s="20"/>
      <c r="BS16414" s="10"/>
    </row>
    <row r="16415" spans="26:71" s="4" customFormat="1">
      <c r="Z16415" s="20"/>
      <c r="AK16415" s="20"/>
      <c r="AL16415" s="20"/>
      <c r="BS16415" s="10"/>
    </row>
    <row r="16416" spans="26:71" s="4" customFormat="1">
      <c r="Z16416" s="20"/>
      <c r="AK16416" s="20"/>
      <c r="AL16416" s="20"/>
      <c r="BS16416" s="10"/>
    </row>
    <row r="16417" spans="26:71" s="4" customFormat="1">
      <c r="Z16417" s="20"/>
      <c r="AK16417" s="20"/>
      <c r="AL16417" s="20"/>
      <c r="BS16417" s="10"/>
    </row>
    <row r="16418" spans="26:71" s="4" customFormat="1">
      <c r="Z16418" s="20"/>
      <c r="AK16418" s="20"/>
      <c r="AL16418" s="20"/>
      <c r="BS16418" s="10"/>
    </row>
    <row r="16419" spans="26:71" s="4" customFormat="1">
      <c r="Z16419" s="20"/>
      <c r="AK16419" s="20"/>
      <c r="AL16419" s="20"/>
      <c r="BS16419" s="10"/>
    </row>
    <row r="16420" spans="26:71" s="4" customFormat="1">
      <c r="Z16420" s="20"/>
      <c r="AK16420" s="20"/>
      <c r="BS16420" s="10"/>
    </row>
    <row r="16421" spans="26:71" s="4" customFormat="1">
      <c r="Z16421" s="20"/>
      <c r="AK16421" s="20"/>
      <c r="AL16421" s="20"/>
      <c r="BS16421" s="10"/>
    </row>
    <row r="16422" spans="26:71" s="4" customFormat="1">
      <c r="Z16422" s="20"/>
      <c r="AK16422" s="20"/>
      <c r="AL16422" s="20"/>
      <c r="BS16422" s="10"/>
    </row>
    <row r="16423" spans="26:71" s="4" customFormat="1">
      <c r="Z16423" s="20"/>
      <c r="AK16423" s="20"/>
      <c r="AL16423" s="20"/>
      <c r="BS16423" s="10"/>
    </row>
    <row r="16424" spans="26:71" s="4" customFormat="1">
      <c r="Z16424" s="20"/>
      <c r="AK16424" s="20"/>
      <c r="BS16424" s="10"/>
    </row>
    <row r="16425" spans="26:71" s="4" customFormat="1">
      <c r="Z16425" s="20"/>
      <c r="AK16425" s="20"/>
      <c r="AL16425" s="20"/>
      <c r="BS16425" s="10"/>
    </row>
    <row r="16426" spans="26:71" s="4" customFormat="1">
      <c r="Z16426" s="20"/>
      <c r="AK16426" s="20"/>
      <c r="BS16426" s="10"/>
    </row>
    <row r="16427" spans="26:71" s="4" customFormat="1">
      <c r="Z16427" s="20"/>
      <c r="AK16427" s="20"/>
      <c r="AL16427" s="20"/>
      <c r="BS16427" s="10"/>
    </row>
    <row r="16428" spans="26:71" s="4" customFormat="1">
      <c r="Z16428" s="20"/>
      <c r="AK16428" s="20"/>
      <c r="AL16428" s="20"/>
      <c r="BS16428" s="10"/>
    </row>
    <row r="16429" spans="26:71" s="4" customFormat="1">
      <c r="Z16429" s="20"/>
      <c r="AK16429" s="20"/>
      <c r="BS16429" s="10"/>
    </row>
    <row r="16430" spans="26:71" s="4" customFormat="1">
      <c r="Z16430" s="20"/>
      <c r="AK16430" s="20"/>
      <c r="BS16430" s="10"/>
    </row>
    <row r="16431" spans="26:71" s="4" customFormat="1">
      <c r="Z16431" s="20"/>
      <c r="AK16431" s="20"/>
      <c r="AL16431" s="20"/>
      <c r="BS16431" s="10"/>
    </row>
    <row r="16432" spans="26:71" s="4" customFormat="1">
      <c r="Z16432" s="20"/>
      <c r="AK16432" s="20"/>
      <c r="BS16432" s="10"/>
    </row>
    <row r="16433" spans="26:71" s="4" customFormat="1">
      <c r="Z16433" s="20"/>
      <c r="AK16433" s="20"/>
      <c r="BS16433" s="10"/>
    </row>
    <row r="16434" spans="26:71" s="4" customFormat="1">
      <c r="Z16434" s="20"/>
      <c r="AK16434" s="20"/>
      <c r="AL16434" s="20"/>
      <c r="BS16434" s="10"/>
    </row>
    <row r="16435" spans="26:71" s="4" customFormat="1">
      <c r="Z16435" s="20"/>
      <c r="AK16435" s="20"/>
      <c r="BS16435" s="10"/>
    </row>
    <row r="16436" spans="26:71" s="4" customFormat="1">
      <c r="Z16436" s="20"/>
      <c r="AK16436" s="20"/>
      <c r="AL16436" s="20"/>
      <c r="BS16436" s="10"/>
    </row>
    <row r="16437" spans="26:71" s="4" customFormat="1">
      <c r="Z16437" s="20"/>
      <c r="AK16437" s="20"/>
      <c r="BS16437" s="10"/>
    </row>
    <row r="16438" spans="26:71" s="4" customFormat="1">
      <c r="Z16438" s="20"/>
      <c r="AK16438" s="20"/>
      <c r="BS16438" s="10"/>
    </row>
    <row r="16439" spans="26:71" s="4" customFormat="1">
      <c r="Z16439" s="20"/>
      <c r="AK16439" s="20"/>
      <c r="BS16439" s="10"/>
    </row>
    <row r="16440" spans="26:71" s="4" customFormat="1">
      <c r="Z16440" s="20"/>
      <c r="AK16440" s="20"/>
      <c r="BS16440" s="10"/>
    </row>
    <row r="16441" spans="26:71" s="4" customFormat="1">
      <c r="Z16441" s="20"/>
      <c r="AK16441" s="20"/>
      <c r="BS16441" s="10"/>
    </row>
    <row r="16442" spans="26:71" s="4" customFormat="1">
      <c r="Z16442" s="20"/>
      <c r="AK16442" s="20"/>
      <c r="BS16442" s="10"/>
    </row>
    <row r="16443" spans="26:71" s="4" customFormat="1">
      <c r="Z16443" s="20"/>
      <c r="AK16443" s="20"/>
      <c r="BS16443" s="10"/>
    </row>
    <row r="16444" spans="26:71" s="4" customFormat="1">
      <c r="Z16444" s="20"/>
      <c r="AK16444" s="20"/>
      <c r="AL16444" s="20"/>
      <c r="BS16444" s="10"/>
    </row>
    <row r="16445" spans="26:71" s="4" customFormat="1">
      <c r="Z16445" s="20"/>
      <c r="AK16445" s="20"/>
      <c r="BS16445" s="10"/>
    </row>
    <row r="16446" spans="26:71" s="4" customFormat="1">
      <c r="Z16446" s="20"/>
      <c r="AK16446" s="20"/>
      <c r="BS16446" s="10"/>
    </row>
    <row r="16447" spans="26:71" s="4" customFormat="1">
      <c r="Z16447" s="20"/>
      <c r="AK16447" s="20"/>
      <c r="BS16447" s="10"/>
    </row>
    <row r="16448" spans="26:71" s="4" customFormat="1">
      <c r="Z16448" s="20"/>
      <c r="AK16448" s="20"/>
      <c r="AL16448" s="20"/>
      <c r="BS16448" s="10"/>
    </row>
    <row r="16449" spans="26:71" s="4" customFormat="1">
      <c r="Z16449" s="20"/>
      <c r="AK16449" s="20"/>
      <c r="BS16449" s="10"/>
    </row>
    <row r="16450" spans="26:71" s="4" customFormat="1">
      <c r="Z16450" s="20"/>
      <c r="AK16450" s="20"/>
      <c r="BS16450" s="10"/>
    </row>
    <row r="16451" spans="26:71" s="4" customFormat="1">
      <c r="Z16451" s="20"/>
      <c r="AK16451" s="20"/>
      <c r="BS16451" s="10"/>
    </row>
    <row r="16452" spans="26:71" s="4" customFormat="1">
      <c r="Z16452" s="20"/>
      <c r="AK16452" s="20"/>
      <c r="AL16452" s="20"/>
      <c r="BS16452" s="10"/>
    </row>
    <row r="16453" spans="26:71" s="4" customFormat="1">
      <c r="Z16453" s="20"/>
      <c r="AK16453" s="20"/>
      <c r="AL16453" s="20"/>
      <c r="BS16453" s="10"/>
    </row>
    <row r="16454" spans="26:71" s="4" customFormat="1">
      <c r="Z16454" s="20"/>
      <c r="AK16454" s="20"/>
      <c r="BS16454" s="10"/>
    </row>
    <row r="16455" spans="26:71" s="4" customFormat="1">
      <c r="Z16455" s="20"/>
      <c r="AK16455" s="20"/>
      <c r="AL16455" s="20"/>
      <c r="BS16455" s="10"/>
    </row>
    <row r="16456" spans="26:71" s="4" customFormat="1">
      <c r="Z16456" s="20"/>
      <c r="AK16456" s="20"/>
      <c r="BS16456" s="10"/>
    </row>
    <row r="16457" spans="26:71" s="4" customFormat="1">
      <c r="Z16457" s="20"/>
      <c r="AK16457" s="20"/>
      <c r="BS16457" s="10"/>
    </row>
    <row r="16458" spans="26:71" s="4" customFormat="1">
      <c r="Z16458" s="20"/>
      <c r="AK16458" s="20"/>
      <c r="AL16458" s="20"/>
      <c r="BS16458" s="10"/>
    </row>
    <row r="16459" spans="26:71" s="4" customFormat="1">
      <c r="Z16459" s="20"/>
      <c r="AK16459" s="20"/>
      <c r="AL16459" s="20"/>
      <c r="BS16459" s="10"/>
    </row>
    <row r="16460" spans="26:71" s="4" customFormat="1">
      <c r="Z16460" s="20"/>
      <c r="AK16460" s="20"/>
      <c r="AL16460" s="20"/>
      <c r="BS16460" s="10"/>
    </row>
    <row r="16461" spans="26:71" s="4" customFormat="1">
      <c r="Z16461" s="20"/>
      <c r="AK16461" s="20"/>
      <c r="AL16461" s="20"/>
      <c r="BS16461" s="10"/>
    </row>
    <row r="16462" spans="26:71" s="4" customFormat="1">
      <c r="Z16462" s="20"/>
      <c r="AK16462" s="20"/>
      <c r="BS16462" s="10"/>
    </row>
    <row r="16463" spans="26:71" s="4" customFormat="1">
      <c r="Z16463" s="20"/>
      <c r="AK16463" s="20"/>
      <c r="AL16463" s="20"/>
      <c r="BS16463" s="10"/>
    </row>
    <row r="16464" spans="26:71" s="4" customFormat="1">
      <c r="Z16464" s="20"/>
      <c r="AK16464" s="20"/>
      <c r="BS16464" s="10"/>
    </row>
    <row r="16465" spans="26:71" s="4" customFormat="1">
      <c r="Z16465" s="20"/>
      <c r="AK16465" s="20"/>
      <c r="AL16465" s="20"/>
      <c r="BS16465" s="10"/>
    </row>
    <row r="16466" spans="26:71" s="4" customFormat="1">
      <c r="Z16466" s="20"/>
      <c r="AK16466" s="20"/>
      <c r="AL16466" s="20"/>
      <c r="BS16466" s="10"/>
    </row>
    <row r="16467" spans="26:71" s="4" customFormat="1">
      <c r="Z16467" s="20"/>
      <c r="AK16467" s="20"/>
      <c r="AL16467" s="20"/>
      <c r="BS16467" s="10"/>
    </row>
    <row r="16468" spans="26:71" s="4" customFormat="1">
      <c r="Z16468" s="20"/>
      <c r="AK16468" s="20"/>
      <c r="AL16468" s="20"/>
      <c r="BS16468" s="10"/>
    </row>
    <row r="16469" spans="26:71" s="4" customFormat="1">
      <c r="Z16469" s="20"/>
      <c r="AK16469" s="20"/>
      <c r="AL16469" s="20"/>
      <c r="BS16469" s="10"/>
    </row>
    <row r="16470" spans="26:71" s="4" customFormat="1">
      <c r="Z16470" s="20"/>
      <c r="AK16470" s="20"/>
      <c r="AL16470" s="20"/>
      <c r="BS16470" s="10"/>
    </row>
    <row r="16471" spans="26:71" s="4" customFormat="1">
      <c r="Z16471" s="20"/>
      <c r="AK16471" s="20"/>
      <c r="BS16471" s="10"/>
    </row>
    <row r="16472" spans="26:71" s="4" customFormat="1">
      <c r="Z16472" s="20"/>
      <c r="AK16472" s="20"/>
      <c r="AL16472" s="20"/>
      <c r="BS16472" s="10"/>
    </row>
    <row r="16473" spans="26:71" s="4" customFormat="1">
      <c r="Z16473" s="20"/>
      <c r="AK16473" s="20"/>
      <c r="AL16473" s="20"/>
      <c r="BS16473" s="10"/>
    </row>
    <row r="16474" spans="26:71" s="4" customFormat="1">
      <c r="Z16474" s="20"/>
      <c r="AK16474" s="20"/>
      <c r="AL16474" s="20"/>
      <c r="BS16474" s="10"/>
    </row>
    <row r="16475" spans="26:71" s="4" customFormat="1">
      <c r="Z16475" s="20"/>
      <c r="AK16475" s="20"/>
      <c r="AL16475" s="20"/>
      <c r="BS16475" s="10"/>
    </row>
    <row r="16476" spans="26:71" s="4" customFormat="1">
      <c r="Z16476" s="20"/>
      <c r="AK16476" s="20"/>
      <c r="AL16476" s="20"/>
      <c r="BS16476" s="10"/>
    </row>
    <row r="16477" spans="26:71" s="4" customFormat="1">
      <c r="Z16477" s="20"/>
      <c r="AK16477" s="20"/>
      <c r="AL16477" s="20"/>
      <c r="BS16477" s="10"/>
    </row>
    <row r="16478" spans="26:71" s="4" customFormat="1">
      <c r="Z16478" s="20"/>
      <c r="AK16478" s="20"/>
      <c r="AL16478" s="20"/>
      <c r="BS16478" s="10"/>
    </row>
    <row r="16479" spans="26:71" s="4" customFormat="1">
      <c r="Z16479" s="20"/>
      <c r="AK16479" s="20"/>
      <c r="AL16479" s="20"/>
      <c r="BS16479" s="10"/>
    </row>
    <row r="16480" spans="26:71" s="4" customFormat="1">
      <c r="Z16480" s="20"/>
      <c r="AK16480" s="20"/>
      <c r="AL16480" s="20"/>
      <c r="BS16480" s="10"/>
    </row>
    <row r="16481" spans="26:71" s="4" customFormat="1">
      <c r="Z16481" s="20"/>
      <c r="AK16481" s="20"/>
      <c r="AL16481" s="20"/>
      <c r="BS16481" s="10"/>
    </row>
    <row r="16482" spans="26:71" s="4" customFormat="1">
      <c r="Z16482" s="20"/>
      <c r="AK16482" s="20"/>
      <c r="AL16482" s="20"/>
      <c r="BS16482" s="10"/>
    </row>
    <row r="16483" spans="26:71" s="4" customFormat="1">
      <c r="Z16483" s="20"/>
      <c r="AK16483" s="20"/>
      <c r="AL16483" s="20"/>
      <c r="BS16483" s="10"/>
    </row>
    <row r="16484" spans="26:71" s="4" customFormat="1">
      <c r="Z16484" s="20"/>
      <c r="AK16484" s="20"/>
      <c r="AL16484" s="20"/>
      <c r="BS16484" s="10"/>
    </row>
    <row r="16485" spans="26:71" s="4" customFormat="1">
      <c r="Z16485" s="20"/>
      <c r="AK16485" s="20"/>
      <c r="AL16485" s="20"/>
      <c r="BS16485" s="10"/>
    </row>
    <row r="16486" spans="26:71" s="4" customFormat="1">
      <c r="Z16486" s="20"/>
      <c r="AK16486" s="20"/>
      <c r="AL16486" s="20"/>
      <c r="BS16486" s="10"/>
    </row>
    <row r="16487" spans="26:71" s="4" customFormat="1">
      <c r="Z16487" s="20"/>
      <c r="AK16487" s="20"/>
      <c r="AL16487" s="20"/>
      <c r="BS16487" s="10"/>
    </row>
    <row r="16488" spans="26:71" s="4" customFormat="1">
      <c r="Z16488" s="20"/>
      <c r="AK16488" s="20"/>
      <c r="BS16488" s="10"/>
    </row>
    <row r="16489" spans="26:71" s="4" customFormat="1">
      <c r="Z16489" s="20"/>
      <c r="AK16489" s="20"/>
      <c r="AL16489" s="20"/>
      <c r="BS16489" s="10"/>
    </row>
    <row r="16490" spans="26:71" s="4" customFormat="1">
      <c r="Z16490" s="20"/>
      <c r="AK16490" s="20"/>
      <c r="BS16490" s="10"/>
    </row>
    <row r="16491" spans="26:71" s="4" customFormat="1">
      <c r="Z16491" s="20"/>
      <c r="AK16491" s="20"/>
      <c r="AL16491" s="20"/>
      <c r="BS16491" s="10"/>
    </row>
    <row r="16492" spans="26:71" s="4" customFormat="1">
      <c r="Z16492" s="20"/>
      <c r="AK16492" s="20"/>
      <c r="BS16492" s="10"/>
    </row>
    <row r="16493" spans="26:71" s="4" customFormat="1">
      <c r="Z16493" s="20"/>
      <c r="AK16493" s="20"/>
      <c r="AL16493" s="20"/>
      <c r="BS16493" s="10"/>
    </row>
    <row r="16494" spans="26:71" s="4" customFormat="1">
      <c r="Z16494" s="20"/>
      <c r="AK16494" s="20"/>
      <c r="AL16494" s="20"/>
      <c r="BS16494" s="10"/>
    </row>
    <row r="16495" spans="26:71" s="4" customFormat="1">
      <c r="Z16495" s="20"/>
      <c r="AK16495" s="20"/>
      <c r="AL16495" s="20"/>
      <c r="BS16495" s="10"/>
    </row>
    <row r="16496" spans="26:71" s="4" customFormat="1">
      <c r="Z16496" s="20"/>
      <c r="AK16496" s="20"/>
      <c r="AL16496" s="20"/>
      <c r="BS16496" s="10"/>
    </row>
    <row r="16497" spans="26:71" s="4" customFormat="1">
      <c r="Z16497" s="20"/>
      <c r="AK16497" s="20"/>
      <c r="BS16497" s="10"/>
    </row>
    <row r="16498" spans="26:71" s="4" customFormat="1">
      <c r="Z16498" s="20"/>
      <c r="AK16498" s="20"/>
      <c r="AL16498" s="20"/>
      <c r="BS16498" s="10"/>
    </row>
    <row r="16499" spans="26:71" s="4" customFormat="1">
      <c r="Z16499" s="20"/>
      <c r="AK16499" s="20"/>
      <c r="AL16499" s="20"/>
      <c r="BS16499" s="10"/>
    </row>
    <row r="16500" spans="26:71" s="4" customFormat="1">
      <c r="Z16500" s="20"/>
      <c r="AK16500" s="20"/>
      <c r="BS16500" s="10"/>
    </row>
    <row r="16501" spans="26:71" s="4" customFormat="1">
      <c r="Z16501" s="20"/>
      <c r="AK16501" s="20"/>
      <c r="AL16501" s="20"/>
      <c r="BS16501" s="10"/>
    </row>
    <row r="16502" spans="26:71" s="4" customFormat="1">
      <c r="Z16502" s="20"/>
      <c r="AK16502" s="20"/>
      <c r="BS16502" s="10"/>
    </row>
    <row r="16503" spans="26:71" s="4" customFormat="1">
      <c r="Z16503" s="20"/>
      <c r="AK16503" s="20"/>
      <c r="AL16503" s="20"/>
      <c r="BS16503" s="10"/>
    </row>
    <row r="16504" spans="26:71" s="4" customFormat="1">
      <c r="Z16504" s="20"/>
      <c r="AK16504" s="20"/>
      <c r="BS16504" s="10"/>
    </row>
    <row r="16505" spans="26:71" s="4" customFormat="1">
      <c r="Z16505" s="20"/>
      <c r="AK16505" s="20"/>
      <c r="BS16505" s="10"/>
    </row>
    <row r="16506" spans="26:71" s="4" customFormat="1">
      <c r="Z16506" s="20"/>
      <c r="AK16506" s="20"/>
      <c r="BS16506" s="10"/>
    </row>
    <row r="16507" spans="26:71" s="4" customFormat="1">
      <c r="Z16507" s="20"/>
      <c r="AK16507" s="20"/>
      <c r="AL16507" s="20"/>
      <c r="BS16507" s="10"/>
    </row>
    <row r="16508" spans="26:71" s="4" customFormat="1">
      <c r="Z16508" s="20"/>
      <c r="AK16508" s="20"/>
      <c r="AL16508" s="20"/>
      <c r="BS16508" s="10"/>
    </row>
    <row r="16509" spans="26:71" s="4" customFormat="1">
      <c r="Z16509" s="20"/>
      <c r="AK16509" s="20"/>
      <c r="AL16509" s="20"/>
      <c r="BS16509" s="10"/>
    </row>
    <row r="16510" spans="26:71" s="4" customFormat="1">
      <c r="Z16510" s="20"/>
      <c r="AK16510" s="20"/>
      <c r="AL16510" s="20"/>
      <c r="BS16510" s="10"/>
    </row>
    <row r="16511" spans="26:71" s="4" customFormat="1">
      <c r="Z16511" s="20"/>
      <c r="AK16511" s="20"/>
      <c r="AL16511" s="20"/>
      <c r="BS16511" s="10"/>
    </row>
    <row r="16512" spans="26:71" s="4" customFormat="1">
      <c r="Z16512" s="20"/>
      <c r="AK16512" s="20"/>
      <c r="BS16512" s="10"/>
    </row>
    <row r="16513" spans="26:71" s="4" customFormat="1">
      <c r="Z16513" s="20"/>
      <c r="AK16513" s="20"/>
      <c r="AL16513" s="20"/>
      <c r="BS16513" s="10"/>
    </row>
    <row r="16514" spans="26:71" s="4" customFormat="1">
      <c r="Z16514" s="20"/>
      <c r="AK16514" s="20"/>
      <c r="AL16514" s="20"/>
      <c r="BS16514" s="10"/>
    </row>
    <row r="16515" spans="26:71" s="4" customFormat="1">
      <c r="Z16515" s="20"/>
      <c r="AK16515" s="20"/>
      <c r="BS16515" s="10"/>
    </row>
    <row r="16516" spans="26:71" s="4" customFormat="1">
      <c r="Z16516" s="20"/>
      <c r="AK16516" s="20"/>
      <c r="AL16516" s="20"/>
      <c r="BS16516" s="10"/>
    </row>
    <row r="16517" spans="26:71" s="4" customFormat="1">
      <c r="Z16517" s="20"/>
      <c r="AK16517" s="20"/>
      <c r="AL16517" s="20"/>
      <c r="BS16517" s="10"/>
    </row>
    <row r="16518" spans="26:71" s="4" customFormat="1">
      <c r="Z16518" s="20"/>
      <c r="AK16518" s="20"/>
      <c r="AL16518" s="20"/>
      <c r="BS16518" s="10"/>
    </row>
    <row r="16519" spans="26:71" s="4" customFormat="1">
      <c r="Z16519" s="20"/>
      <c r="AK16519" s="20"/>
      <c r="AL16519" s="20"/>
      <c r="BS16519" s="10"/>
    </row>
    <row r="16520" spans="26:71" s="4" customFormat="1">
      <c r="Z16520" s="20"/>
      <c r="AK16520" s="20"/>
      <c r="AL16520" s="20"/>
      <c r="BS16520" s="10"/>
    </row>
    <row r="16521" spans="26:71" s="4" customFormat="1">
      <c r="Z16521" s="20"/>
      <c r="AK16521" s="20"/>
      <c r="AL16521" s="20"/>
      <c r="BS16521" s="10"/>
    </row>
    <row r="16522" spans="26:71" s="4" customFormat="1">
      <c r="Z16522" s="20"/>
      <c r="AK16522" s="20"/>
      <c r="AL16522" s="20"/>
      <c r="BS16522" s="10"/>
    </row>
    <row r="16523" spans="26:71" s="4" customFormat="1">
      <c r="Z16523" s="20"/>
      <c r="AK16523" s="20"/>
      <c r="AL16523" s="20"/>
      <c r="BS16523" s="10"/>
    </row>
    <row r="16524" spans="26:71" s="4" customFormat="1">
      <c r="Z16524" s="20"/>
      <c r="AK16524" s="20"/>
      <c r="BS16524" s="10"/>
    </row>
    <row r="16525" spans="26:71" s="4" customFormat="1">
      <c r="Z16525" s="20"/>
      <c r="AK16525" s="20"/>
      <c r="AL16525" s="20"/>
      <c r="BS16525" s="10"/>
    </row>
    <row r="16526" spans="26:71" s="4" customFormat="1">
      <c r="Z16526" s="20"/>
      <c r="AK16526" s="20"/>
      <c r="BS16526" s="10"/>
    </row>
    <row r="16527" spans="26:71" s="4" customFormat="1">
      <c r="Z16527" s="20"/>
      <c r="AK16527" s="20"/>
      <c r="BS16527" s="10"/>
    </row>
    <row r="16528" spans="26:71" s="4" customFormat="1">
      <c r="Z16528" s="20"/>
      <c r="AK16528" s="20"/>
      <c r="BS16528" s="10"/>
    </row>
    <row r="16529" spans="26:71" s="4" customFormat="1">
      <c r="Z16529" s="20"/>
      <c r="AK16529" s="20"/>
      <c r="BS16529" s="10"/>
    </row>
    <row r="16530" spans="26:71" s="4" customFormat="1">
      <c r="Z16530" s="20"/>
      <c r="AK16530" s="20"/>
      <c r="BS16530" s="10"/>
    </row>
    <row r="16531" spans="26:71" s="4" customFormat="1">
      <c r="Z16531" s="20"/>
      <c r="AK16531" s="20"/>
      <c r="BS16531" s="10"/>
    </row>
    <row r="16532" spans="26:71" s="4" customFormat="1">
      <c r="Z16532" s="20"/>
      <c r="AK16532" s="20"/>
      <c r="BS16532" s="10"/>
    </row>
    <row r="16533" spans="26:71" s="4" customFormat="1">
      <c r="Z16533" s="20"/>
      <c r="AK16533" s="20"/>
      <c r="AL16533" s="20"/>
      <c r="BS16533" s="10"/>
    </row>
    <row r="16534" spans="26:71" s="4" customFormat="1">
      <c r="Z16534" s="20"/>
      <c r="AK16534" s="20"/>
      <c r="BS16534" s="10"/>
    </row>
    <row r="16535" spans="26:71" s="4" customFormat="1">
      <c r="Z16535" s="20"/>
      <c r="AK16535" s="20"/>
      <c r="AL16535" s="20"/>
      <c r="BS16535" s="10"/>
    </row>
    <row r="16536" spans="26:71" s="4" customFormat="1">
      <c r="Z16536" s="20"/>
      <c r="AK16536" s="20"/>
      <c r="AL16536" s="20"/>
      <c r="BS16536" s="10"/>
    </row>
    <row r="16537" spans="26:71" s="4" customFormat="1">
      <c r="Z16537" s="20"/>
      <c r="AK16537" s="20"/>
      <c r="BS16537" s="10"/>
    </row>
    <row r="16538" spans="26:71" s="4" customFormat="1">
      <c r="Z16538" s="20"/>
      <c r="AK16538" s="20"/>
      <c r="BS16538" s="10"/>
    </row>
    <row r="16539" spans="26:71" s="4" customFormat="1">
      <c r="Z16539" s="20"/>
      <c r="AK16539" s="20"/>
      <c r="BS16539" s="10"/>
    </row>
    <row r="16540" spans="26:71" s="4" customFormat="1">
      <c r="Z16540" s="20"/>
      <c r="AK16540" s="20"/>
      <c r="BS16540" s="10"/>
    </row>
    <row r="16541" spans="26:71" s="4" customFormat="1">
      <c r="Z16541" s="20"/>
      <c r="AK16541" s="20"/>
      <c r="BS16541" s="10"/>
    </row>
    <row r="16542" spans="26:71" s="4" customFormat="1">
      <c r="Z16542" s="20"/>
      <c r="AK16542" s="20"/>
      <c r="BS16542" s="10"/>
    </row>
    <row r="16543" spans="26:71" s="4" customFormat="1">
      <c r="Z16543" s="20"/>
      <c r="AK16543" s="20"/>
      <c r="AL16543" s="20"/>
      <c r="BS16543" s="10"/>
    </row>
    <row r="16544" spans="26:71" s="4" customFormat="1">
      <c r="Z16544" s="20"/>
      <c r="AK16544" s="20"/>
      <c r="BS16544" s="10"/>
    </row>
    <row r="16545" spans="26:114" s="4" customFormat="1">
      <c r="Z16545" s="20"/>
      <c r="AK16545" s="20"/>
      <c r="BS16545" s="10"/>
    </row>
    <row r="16546" spans="26:114" s="4" customFormat="1">
      <c r="Z16546" s="20"/>
      <c r="AK16546" s="20"/>
      <c r="BS16546" s="10"/>
    </row>
    <row r="16547" spans="26:114" s="4" customFormat="1">
      <c r="Z16547" s="20"/>
      <c r="AK16547" s="20"/>
      <c r="AL16547" s="20"/>
      <c r="BS16547" s="10"/>
    </row>
    <row r="16548" spans="26:114" s="4" customFormat="1">
      <c r="Z16548" s="20"/>
      <c r="AK16548" s="20"/>
      <c r="BS16548" s="10"/>
    </row>
    <row r="16549" spans="26:114" s="4" customFormat="1">
      <c r="Z16549" s="20"/>
      <c r="AK16549" s="20"/>
      <c r="BS16549" s="10"/>
    </row>
    <row r="16550" spans="26:114" s="4" customFormat="1">
      <c r="Z16550" s="20"/>
      <c r="AK16550" s="20"/>
      <c r="BS16550" s="10"/>
    </row>
    <row r="16551" spans="26:114" s="4" customFormat="1">
      <c r="Z16551" s="20"/>
      <c r="AK16551" s="20"/>
      <c r="AL16551" s="20"/>
      <c r="BS16551" s="10"/>
    </row>
    <row r="16552" spans="26:114" s="4" customFormat="1">
      <c r="Z16552" s="20"/>
      <c r="AK16552" s="20"/>
      <c r="AL16552" s="20"/>
      <c r="BS16552" s="10"/>
    </row>
    <row r="16553" spans="26:114" s="4" customFormat="1">
      <c r="Z16553" s="20"/>
      <c r="AK16553" s="20"/>
      <c r="AL16553" s="20"/>
      <c r="BS16553" s="10"/>
    </row>
    <row r="16554" spans="26:114" s="4" customFormat="1">
      <c r="Z16554" s="20"/>
      <c r="AK16554" s="20"/>
      <c r="AL16554" s="20"/>
      <c r="BS16554" s="10"/>
    </row>
    <row r="16555" spans="26:114" s="4" customFormat="1">
      <c r="Z16555" s="20"/>
      <c r="AK16555" s="20"/>
      <c r="AL16555" s="20"/>
      <c r="BS16555" s="10"/>
    </row>
    <row r="16556" spans="26:114" s="4" customFormat="1">
      <c r="Z16556" s="20"/>
      <c r="AK16556" s="20"/>
      <c r="AL16556" s="20"/>
      <c r="BS16556" s="10"/>
    </row>
    <row r="16557" spans="26:114" s="4" customFormat="1">
      <c r="Z16557" s="20"/>
      <c r="AK16557" s="20"/>
      <c r="AL16557" s="20"/>
      <c r="BS16557" s="10"/>
      <c r="DJ16557" s="20"/>
    </row>
    <row r="16558" spans="26:114" s="4" customFormat="1">
      <c r="Z16558" s="20"/>
      <c r="AK16558" s="20"/>
      <c r="BS16558" s="10"/>
    </row>
    <row r="16559" spans="26:114" s="4" customFormat="1">
      <c r="Z16559" s="20"/>
      <c r="AK16559" s="20"/>
      <c r="AL16559" s="20"/>
      <c r="BS16559" s="10"/>
    </row>
    <row r="16560" spans="26:114" s="4" customFormat="1">
      <c r="Z16560" s="20"/>
      <c r="AK16560" s="20"/>
      <c r="BS16560" s="10"/>
    </row>
    <row r="16561" spans="26:114" s="4" customFormat="1">
      <c r="Z16561" s="20"/>
      <c r="AK16561" s="20"/>
      <c r="BS16561" s="10"/>
    </row>
    <row r="16562" spans="26:114" s="4" customFormat="1">
      <c r="Z16562" s="20"/>
      <c r="AK16562" s="20"/>
      <c r="AL16562" s="20"/>
      <c r="BS16562" s="10"/>
    </row>
    <row r="16563" spans="26:114" s="4" customFormat="1">
      <c r="Z16563" s="20"/>
      <c r="AK16563" s="20"/>
      <c r="AL16563" s="20"/>
      <c r="BS16563" s="10"/>
    </row>
    <row r="16564" spans="26:114" s="4" customFormat="1">
      <c r="Z16564" s="20"/>
      <c r="AK16564" s="20"/>
      <c r="BS16564" s="10"/>
    </row>
    <row r="16565" spans="26:114" s="4" customFormat="1">
      <c r="Z16565" s="20"/>
      <c r="AK16565" s="20"/>
      <c r="BS16565" s="10"/>
      <c r="DJ16565" s="20"/>
    </row>
    <row r="16566" spans="26:114" s="4" customFormat="1">
      <c r="Z16566" s="20"/>
      <c r="AK16566" s="20"/>
      <c r="BS16566" s="10"/>
    </row>
    <row r="16567" spans="26:114" s="4" customFormat="1">
      <c r="Z16567" s="20"/>
      <c r="AK16567" s="20"/>
      <c r="AL16567" s="20"/>
      <c r="BS16567" s="10"/>
    </row>
    <row r="16568" spans="26:114" s="4" customFormat="1">
      <c r="Z16568" s="20"/>
      <c r="AK16568" s="20"/>
      <c r="BS16568" s="10"/>
    </row>
    <row r="16569" spans="26:114" s="4" customFormat="1">
      <c r="Z16569" s="20"/>
      <c r="AK16569" s="20"/>
      <c r="AL16569" s="20"/>
      <c r="BS16569" s="10"/>
    </row>
    <row r="16570" spans="26:114" s="4" customFormat="1">
      <c r="Z16570" s="20"/>
      <c r="AK16570" s="20"/>
      <c r="AL16570" s="20"/>
      <c r="BS16570" s="10"/>
    </row>
    <row r="16571" spans="26:114" s="4" customFormat="1">
      <c r="Z16571" s="20"/>
      <c r="AK16571" s="20"/>
      <c r="AL16571" s="20"/>
      <c r="BS16571" s="10"/>
    </row>
    <row r="16572" spans="26:114" s="4" customFormat="1">
      <c r="Z16572" s="20"/>
      <c r="AK16572" s="20"/>
      <c r="AL16572" s="20"/>
      <c r="BS16572" s="10"/>
    </row>
    <row r="16573" spans="26:114" s="4" customFormat="1">
      <c r="Z16573" s="20"/>
      <c r="AK16573" s="20"/>
      <c r="BS16573" s="10"/>
    </row>
    <row r="16574" spans="26:114" s="4" customFormat="1">
      <c r="Z16574" s="20"/>
      <c r="AK16574" s="20"/>
      <c r="AL16574" s="20"/>
      <c r="BS16574" s="10"/>
    </row>
    <row r="16575" spans="26:114" s="4" customFormat="1">
      <c r="Z16575" s="20"/>
      <c r="AK16575" s="20"/>
      <c r="AL16575" s="20"/>
      <c r="BS16575" s="10"/>
    </row>
    <row r="16576" spans="26:114" s="4" customFormat="1">
      <c r="Z16576" s="20"/>
      <c r="AK16576" s="20"/>
      <c r="AL16576" s="20"/>
      <c r="BS16576" s="10"/>
    </row>
    <row r="16577" spans="26:71" s="4" customFormat="1">
      <c r="Z16577" s="20"/>
      <c r="AK16577" s="20"/>
      <c r="AL16577" s="20"/>
      <c r="BS16577" s="10"/>
    </row>
    <row r="16578" spans="26:71" s="4" customFormat="1">
      <c r="Z16578" s="20"/>
      <c r="AK16578" s="20"/>
      <c r="AL16578" s="20"/>
      <c r="BS16578" s="10"/>
    </row>
    <row r="16579" spans="26:71" s="4" customFormat="1">
      <c r="Z16579" s="20"/>
      <c r="AK16579" s="20"/>
      <c r="AL16579" s="20"/>
      <c r="BS16579" s="10"/>
    </row>
    <row r="16580" spans="26:71" s="4" customFormat="1">
      <c r="Z16580" s="20"/>
      <c r="AK16580" s="20"/>
      <c r="AL16580" s="20"/>
      <c r="BS16580" s="10"/>
    </row>
    <row r="16581" spans="26:71" s="4" customFormat="1">
      <c r="Z16581" s="20"/>
      <c r="AK16581" s="20"/>
      <c r="AL16581" s="20"/>
      <c r="BS16581" s="10"/>
    </row>
    <row r="16582" spans="26:71" s="4" customFormat="1">
      <c r="Z16582" s="20"/>
      <c r="AK16582" s="20"/>
      <c r="AL16582" s="20"/>
      <c r="BS16582" s="10"/>
    </row>
    <row r="16583" spans="26:71" s="4" customFormat="1">
      <c r="Z16583" s="20"/>
      <c r="AK16583" s="20"/>
      <c r="AL16583" s="20"/>
      <c r="BS16583" s="10"/>
    </row>
    <row r="16584" spans="26:71" s="4" customFormat="1">
      <c r="Z16584" s="20"/>
      <c r="AK16584" s="20"/>
      <c r="AL16584" s="20"/>
      <c r="BS16584" s="10"/>
    </row>
    <row r="16585" spans="26:71" s="4" customFormat="1">
      <c r="Z16585" s="20"/>
      <c r="AK16585" s="20"/>
      <c r="BS16585" s="10"/>
    </row>
    <row r="16586" spans="26:71" s="4" customFormat="1">
      <c r="Z16586" s="20"/>
      <c r="AK16586" s="20"/>
      <c r="BS16586" s="10"/>
    </row>
    <row r="16587" spans="26:71" s="4" customFormat="1">
      <c r="Z16587" s="20"/>
      <c r="AK16587" s="20"/>
      <c r="BS16587" s="10"/>
    </row>
    <row r="16588" spans="26:71" s="4" customFormat="1">
      <c r="Z16588" s="20"/>
      <c r="AK16588" s="20"/>
      <c r="AL16588" s="20"/>
      <c r="BS16588" s="10"/>
    </row>
    <row r="16589" spans="26:71" s="4" customFormat="1">
      <c r="Z16589" s="20"/>
      <c r="AK16589" s="20"/>
      <c r="BS16589" s="10"/>
    </row>
    <row r="16590" spans="26:71" s="4" customFormat="1">
      <c r="Z16590" s="20"/>
      <c r="AK16590" s="20"/>
      <c r="AL16590" s="20"/>
      <c r="BS16590" s="10"/>
    </row>
    <row r="16591" spans="26:71" s="4" customFormat="1">
      <c r="Z16591" s="20"/>
      <c r="AK16591" s="20"/>
      <c r="BS16591" s="10"/>
    </row>
    <row r="16592" spans="26:71" s="4" customFormat="1">
      <c r="Z16592" s="20"/>
      <c r="AK16592" s="20"/>
      <c r="AL16592" s="20"/>
      <c r="BS16592" s="10"/>
    </row>
    <row r="16593" spans="26:71" s="4" customFormat="1">
      <c r="Z16593" s="20"/>
      <c r="AK16593" s="20"/>
      <c r="AL16593" s="20"/>
      <c r="BS16593" s="10"/>
    </row>
    <row r="16594" spans="26:71" s="4" customFormat="1">
      <c r="Z16594" s="20"/>
      <c r="AK16594" s="20"/>
      <c r="AL16594" s="20"/>
      <c r="BS16594" s="10"/>
    </row>
    <row r="16595" spans="26:71" s="4" customFormat="1">
      <c r="Z16595" s="20"/>
      <c r="AK16595" s="20"/>
      <c r="AL16595" s="20"/>
      <c r="BS16595" s="10"/>
    </row>
    <row r="16596" spans="26:71" s="4" customFormat="1">
      <c r="Z16596" s="20"/>
      <c r="AK16596" s="20"/>
      <c r="AL16596" s="20"/>
      <c r="BS16596" s="10"/>
    </row>
    <row r="16597" spans="26:71" s="4" customFormat="1">
      <c r="Z16597" s="20"/>
      <c r="AK16597" s="20"/>
      <c r="AL16597" s="20"/>
      <c r="BS16597" s="10"/>
    </row>
    <row r="16598" spans="26:71" s="4" customFormat="1">
      <c r="Z16598" s="20"/>
      <c r="AK16598" s="20"/>
      <c r="AL16598" s="20"/>
      <c r="BS16598" s="10"/>
    </row>
    <row r="16599" spans="26:71" s="4" customFormat="1">
      <c r="Z16599" s="20"/>
      <c r="AK16599" s="20"/>
      <c r="BS16599" s="10"/>
    </row>
    <row r="16600" spans="26:71" s="4" customFormat="1">
      <c r="Z16600" s="20"/>
      <c r="AK16600" s="20"/>
      <c r="AL16600" s="20"/>
      <c r="BS16600" s="10"/>
    </row>
    <row r="16601" spans="26:71" s="4" customFormat="1">
      <c r="Z16601" s="20"/>
      <c r="AK16601" s="20"/>
      <c r="BS16601" s="10"/>
    </row>
    <row r="16602" spans="26:71" s="4" customFormat="1">
      <c r="Z16602" s="20"/>
      <c r="AK16602" s="20"/>
      <c r="AL16602" s="20"/>
      <c r="BS16602" s="10"/>
    </row>
    <row r="16603" spans="26:71" s="4" customFormat="1">
      <c r="Z16603" s="20"/>
      <c r="AK16603" s="20"/>
      <c r="BS16603" s="10"/>
    </row>
    <row r="16604" spans="26:71" s="4" customFormat="1">
      <c r="Z16604" s="20"/>
      <c r="AK16604" s="20"/>
      <c r="AL16604" s="20"/>
      <c r="BS16604" s="10"/>
    </row>
    <row r="16605" spans="26:71" s="4" customFormat="1">
      <c r="Z16605" s="20"/>
      <c r="AK16605" s="20"/>
      <c r="AL16605" s="20"/>
      <c r="BS16605" s="10"/>
    </row>
    <row r="16606" spans="26:71" s="4" customFormat="1">
      <c r="Z16606" s="20"/>
      <c r="AK16606" s="20"/>
      <c r="BS16606" s="10"/>
    </row>
    <row r="16607" spans="26:71" s="4" customFormat="1">
      <c r="Z16607" s="20"/>
      <c r="AK16607" s="20"/>
      <c r="AL16607" s="20"/>
      <c r="BS16607" s="10"/>
    </row>
    <row r="16608" spans="26:71" s="4" customFormat="1">
      <c r="Z16608" s="20"/>
      <c r="AK16608" s="20"/>
      <c r="AL16608" s="20"/>
      <c r="BS16608" s="10"/>
    </row>
    <row r="16609" spans="26:71" s="4" customFormat="1">
      <c r="Z16609" s="20"/>
      <c r="AK16609" s="20"/>
      <c r="BS16609" s="10"/>
    </row>
    <row r="16610" spans="26:71" s="4" customFormat="1">
      <c r="Z16610" s="20"/>
      <c r="AK16610" s="20"/>
      <c r="AL16610" s="20"/>
      <c r="BS16610" s="10"/>
    </row>
    <row r="16611" spans="26:71" s="4" customFormat="1">
      <c r="Z16611" s="20"/>
      <c r="AK16611" s="20"/>
      <c r="AL16611" s="20"/>
      <c r="BS16611" s="10"/>
    </row>
    <row r="16612" spans="26:71" s="4" customFormat="1">
      <c r="Z16612" s="20"/>
      <c r="AK16612" s="20"/>
      <c r="AL16612" s="20"/>
      <c r="BS16612" s="10"/>
    </row>
    <row r="16613" spans="26:71" s="4" customFormat="1">
      <c r="Z16613" s="20"/>
      <c r="AK16613" s="20"/>
      <c r="AL16613" s="20"/>
      <c r="BS16613" s="10"/>
    </row>
    <row r="16614" spans="26:71" s="4" customFormat="1">
      <c r="Z16614" s="20"/>
      <c r="AK16614" s="20"/>
      <c r="AL16614" s="20"/>
      <c r="BS16614" s="10"/>
    </row>
    <row r="16615" spans="26:71" s="4" customFormat="1">
      <c r="Z16615" s="20"/>
      <c r="AK16615" s="20"/>
      <c r="AL16615" s="20"/>
      <c r="BS16615" s="10"/>
    </row>
    <row r="16616" spans="26:71" s="4" customFormat="1">
      <c r="Z16616" s="20"/>
      <c r="AK16616" s="20"/>
      <c r="BS16616" s="10"/>
    </row>
    <row r="16617" spans="26:71" s="4" customFormat="1">
      <c r="Z16617" s="20"/>
      <c r="AK16617" s="20"/>
      <c r="AL16617" s="20"/>
      <c r="BS16617" s="10"/>
    </row>
    <row r="16618" spans="26:71" s="4" customFormat="1">
      <c r="Z16618" s="20"/>
      <c r="AK16618" s="20"/>
      <c r="AL16618" s="20"/>
      <c r="BS16618" s="10"/>
    </row>
    <row r="16619" spans="26:71" s="4" customFormat="1">
      <c r="Z16619" s="20"/>
      <c r="AK16619" s="20"/>
      <c r="AL16619" s="20"/>
      <c r="BS16619" s="10"/>
    </row>
    <row r="16620" spans="26:71" s="4" customFormat="1">
      <c r="Z16620" s="20"/>
      <c r="AK16620" s="20"/>
      <c r="AL16620" s="20"/>
      <c r="BS16620" s="10"/>
    </row>
    <row r="16621" spans="26:71" s="4" customFormat="1">
      <c r="Z16621" s="20"/>
      <c r="AK16621" s="20"/>
      <c r="AL16621" s="20"/>
      <c r="BS16621" s="10"/>
    </row>
    <row r="16622" spans="26:71" s="4" customFormat="1">
      <c r="Z16622" s="20"/>
      <c r="AK16622" s="20"/>
      <c r="AL16622" s="20"/>
      <c r="BS16622" s="10"/>
    </row>
    <row r="16623" spans="26:71" s="4" customFormat="1">
      <c r="Z16623" s="20"/>
      <c r="AK16623" s="20"/>
      <c r="AL16623" s="20"/>
      <c r="BS16623" s="10"/>
    </row>
    <row r="16624" spans="26:71" s="4" customFormat="1">
      <c r="Z16624" s="20"/>
      <c r="AK16624" s="20"/>
      <c r="AL16624" s="20"/>
      <c r="BS16624" s="10"/>
    </row>
    <row r="16625" spans="26:114" s="4" customFormat="1">
      <c r="Z16625" s="20"/>
      <c r="AK16625" s="20"/>
      <c r="AL16625" s="20"/>
      <c r="BS16625" s="10"/>
    </row>
    <row r="16626" spans="26:114" s="4" customFormat="1">
      <c r="Z16626" s="20"/>
      <c r="AK16626" s="20"/>
      <c r="AL16626" s="20"/>
      <c r="BS16626" s="10"/>
    </row>
    <row r="16627" spans="26:114" s="4" customFormat="1">
      <c r="Z16627" s="20"/>
      <c r="AK16627" s="20"/>
      <c r="BS16627" s="10"/>
    </row>
    <row r="16628" spans="26:114" s="4" customFormat="1">
      <c r="Z16628" s="20"/>
      <c r="AK16628" s="20"/>
      <c r="BS16628" s="10"/>
    </row>
    <row r="16629" spans="26:114" s="4" customFormat="1">
      <c r="Z16629" s="20"/>
      <c r="AK16629" s="20"/>
      <c r="AL16629" s="20"/>
      <c r="BS16629" s="10"/>
    </row>
    <row r="16630" spans="26:114" s="4" customFormat="1">
      <c r="Z16630" s="20"/>
      <c r="AK16630" s="20"/>
      <c r="BS16630" s="10"/>
    </row>
    <row r="16631" spans="26:114" s="4" customFormat="1">
      <c r="Z16631" s="20"/>
      <c r="AK16631" s="20"/>
      <c r="AL16631" s="20"/>
      <c r="BS16631" s="10"/>
    </row>
    <row r="16632" spans="26:114" s="4" customFormat="1">
      <c r="Z16632" s="20"/>
      <c r="AK16632" s="20"/>
      <c r="AL16632" s="20"/>
      <c r="BS16632" s="10"/>
    </row>
    <row r="16633" spans="26:114" s="4" customFormat="1">
      <c r="Z16633" s="20"/>
      <c r="AK16633" s="20"/>
      <c r="BS16633" s="10"/>
    </row>
    <row r="16634" spans="26:114" s="4" customFormat="1">
      <c r="Z16634" s="20"/>
      <c r="AK16634" s="20"/>
      <c r="AL16634" s="20"/>
      <c r="BS16634" s="10"/>
    </row>
    <row r="16635" spans="26:114" s="4" customFormat="1">
      <c r="Z16635" s="20"/>
      <c r="AK16635" s="20"/>
      <c r="AL16635" s="20"/>
      <c r="BS16635" s="10"/>
    </row>
    <row r="16636" spans="26:114" s="4" customFormat="1">
      <c r="Z16636" s="20"/>
      <c r="AK16636" s="20"/>
      <c r="AL16636" s="20"/>
      <c r="BS16636" s="10"/>
      <c r="DJ16636" s="20"/>
    </row>
    <row r="16637" spans="26:114" s="4" customFormat="1">
      <c r="Z16637" s="20"/>
      <c r="AK16637" s="20"/>
      <c r="AL16637" s="20"/>
      <c r="BS16637" s="10"/>
    </row>
    <row r="16638" spans="26:114" s="4" customFormat="1">
      <c r="Z16638" s="20"/>
      <c r="AK16638" s="20"/>
      <c r="AL16638" s="20"/>
      <c r="BS16638" s="10"/>
    </row>
    <row r="16639" spans="26:114" s="4" customFormat="1">
      <c r="Z16639" s="20"/>
      <c r="AK16639" s="20"/>
      <c r="BS16639" s="10"/>
    </row>
    <row r="16640" spans="26:114" s="4" customFormat="1">
      <c r="Z16640" s="20"/>
      <c r="AK16640" s="20"/>
      <c r="AL16640" s="20"/>
      <c r="BS16640" s="10"/>
    </row>
    <row r="16641" spans="26:71" s="4" customFormat="1">
      <c r="Z16641" s="20"/>
      <c r="AK16641" s="20"/>
      <c r="AL16641" s="20"/>
      <c r="BS16641" s="10"/>
    </row>
    <row r="16642" spans="26:71" s="4" customFormat="1">
      <c r="Z16642" s="20"/>
      <c r="AK16642" s="20"/>
      <c r="BS16642" s="10"/>
    </row>
    <row r="16643" spans="26:71" s="4" customFormat="1">
      <c r="Z16643" s="20"/>
      <c r="AK16643" s="20"/>
      <c r="BS16643" s="10"/>
    </row>
    <row r="16644" spans="26:71" s="4" customFormat="1">
      <c r="Z16644" s="20"/>
      <c r="AK16644" s="20"/>
      <c r="AL16644" s="20"/>
      <c r="BS16644" s="10"/>
    </row>
    <row r="16645" spans="26:71" s="4" customFormat="1">
      <c r="Z16645" s="20"/>
      <c r="AK16645" s="20"/>
      <c r="AL16645" s="20"/>
      <c r="BS16645" s="10"/>
    </row>
    <row r="16646" spans="26:71" s="4" customFormat="1">
      <c r="Z16646" s="20"/>
      <c r="AK16646" s="20"/>
      <c r="BS16646" s="10"/>
    </row>
    <row r="16647" spans="26:71" s="4" customFormat="1">
      <c r="Z16647" s="20"/>
      <c r="AK16647" s="20"/>
      <c r="AL16647" s="20"/>
      <c r="BS16647" s="10"/>
    </row>
    <row r="16648" spans="26:71" s="4" customFormat="1">
      <c r="Z16648" s="20"/>
      <c r="AK16648" s="20"/>
      <c r="BS16648" s="10"/>
    </row>
    <row r="16649" spans="26:71" s="4" customFormat="1">
      <c r="Z16649" s="20"/>
      <c r="AK16649" s="20"/>
      <c r="AL16649" s="20"/>
      <c r="BS16649" s="10"/>
    </row>
    <row r="16650" spans="26:71" s="4" customFormat="1">
      <c r="Z16650" s="20"/>
      <c r="AK16650" s="20"/>
      <c r="AL16650" s="20"/>
      <c r="BS16650" s="10"/>
    </row>
    <row r="16651" spans="26:71" s="4" customFormat="1">
      <c r="Z16651" s="20"/>
      <c r="AK16651" s="20"/>
      <c r="AL16651" s="20"/>
      <c r="BS16651" s="10"/>
    </row>
    <row r="16652" spans="26:71" s="4" customFormat="1">
      <c r="Z16652" s="20"/>
      <c r="AK16652" s="20"/>
      <c r="BS16652" s="10"/>
    </row>
    <row r="16653" spans="26:71" s="4" customFormat="1">
      <c r="Z16653" s="20"/>
      <c r="AK16653" s="20"/>
      <c r="AL16653" s="20"/>
      <c r="BS16653" s="10"/>
    </row>
    <row r="16654" spans="26:71" s="4" customFormat="1">
      <c r="Z16654" s="20"/>
      <c r="AK16654" s="20"/>
      <c r="BS16654" s="10"/>
    </row>
    <row r="16655" spans="26:71" s="4" customFormat="1">
      <c r="Z16655" s="20"/>
      <c r="AK16655" s="20"/>
      <c r="BS16655" s="10"/>
    </row>
    <row r="16656" spans="26:71" s="4" customFormat="1">
      <c r="Z16656" s="20"/>
      <c r="AK16656" s="20"/>
      <c r="AL16656" s="20"/>
      <c r="BS16656" s="10"/>
    </row>
    <row r="16657" spans="26:71" s="4" customFormat="1">
      <c r="Z16657" s="20"/>
      <c r="AK16657" s="20"/>
      <c r="AL16657" s="20"/>
      <c r="BS16657" s="10"/>
    </row>
    <row r="16658" spans="26:71" s="4" customFormat="1">
      <c r="Z16658" s="20"/>
      <c r="AK16658" s="20"/>
      <c r="BS16658" s="10"/>
    </row>
    <row r="16659" spans="26:71" s="4" customFormat="1">
      <c r="Z16659" s="20"/>
      <c r="AK16659" s="20"/>
      <c r="AL16659" s="20"/>
      <c r="BS16659" s="10"/>
    </row>
    <row r="16660" spans="26:71" s="4" customFormat="1">
      <c r="Z16660" s="20"/>
      <c r="AK16660" s="20"/>
      <c r="BS16660" s="10"/>
    </row>
    <row r="16661" spans="26:71" s="4" customFormat="1">
      <c r="Z16661" s="20"/>
      <c r="AK16661" s="20"/>
      <c r="AL16661" s="20"/>
      <c r="BS16661" s="10"/>
    </row>
    <row r="16662" spans="26:71" s="4" customFormat="1">
      <c r="Z16662" s="20"/>
      <c r="AK16662" s="20"/>
      <c r="BS16662" s="10"/>
    </row>
    <row r="16663" spans="26:71" s="4" customFormat="1">
      <c r="Z16663" s="20"/>
      <c r="AK16663" s="20"/>
      <c r="BS16663" s="10"/>
    </row>
    <row r="16664" spans="26:71" s="4" customFormat="1">
      <c r="Z16664" s="20"/>
      <c r="AK16664" s="20"/>
      <c r="BS16664" s="10"/>
    </row>
    <row r="16665" spans="26:71" s="4" customFormat="1">
      <c r="Z16665" s="20"/>
      <c r="AK16665" s="20"/>
      <c r="BS16665" s="10"/>
    </row>
    <row r="16666" spans="26:71" s="4" customFormat="1">
      <c r="Z16666" s="20"/>
      <c r="AK16666" s="20"/>
      <c r="BS16666" s="10"/>
    </row>
    <row r="16667" spans="26:71" s="4" customFormat="1">
      <c r="Z16667" s="20"/>
      <c r="AK16667" s="20"/>
      <c r="BS16667" s="10"/>
    </row>
    <row r="16668" spans="26:71" s="4" customFormat="1">
      <c r="Z16668" s="20"/>
      <c r="AK16668" s="20"/>
      <c r="BS16668" s="10"/>
    </row>
    <row r="16669" spans="26:71" s="4" customFormat="1">
      <c r="Z16669" s="20"/>
      <c r="AK16669" s="20"/>
      <c r="AL16669" s="20"/>
      <c r="BS16669" s="10"/>
    </row>
    <row r="16670" spans="26:71" s="4" customFormat="1">
      <c r="Z16670" s="20"/>
      <c r="AK16670" s="20"/>
      <c r="BS16670" s="10"/>
    </row>
    <row r="16671" spans="26:71" s="4" customFormat="1">
      <c r="Z16671" s="20"/>
      <c r="AK16671" s="20"/>
      <c r="BS16671" s="10"/>
    </row>
    <row r="16672" spans="26:71" s="4" customFormat="1">
      <c r="Z16672" s="20"/>
      <c r="AK16672" s="20"/>
      <c r="AL16672" s="20"/>
      <c r="BS16672" s="10"/>
    </row>
    <row r="16673" spans="26:114" s="4" customFormat="1">
      <c r="Z16673" s="20"/>
      <c r="AK16673" s="20"/>
      <c r="BS16673" s="10"/>
    </row>
    <row r="16674" spans="26:114" s="4" customFormat="1">
      <c r="Z16674" s="20"/>
      <c r="AK16674" s="20"/>
      <c r="BS16674" s="10"/>
    </row>
    <row r="16675" spans="26:114" s="4" customFormat="1">
      <c r="Z16675" s="20"/>
      <c r="AK16675" s="20"/>
      <c r="BS16675" s="10"/>
      <c r="DJ16675" s="20"/>
    </row>
    <row r="16676" spans="26:114" s="4" customFormat="1">
      <c r="Z16676" s="20"/>
      <c r="AK16676" s="20"/>
      <c r="BS16676" s="10"/>
    </row>
    <row r="16677" spans="26:114" s="4" customFormat="1">
      <c r="Z16677" s="20"/>
      <c r="AK16677" s="20"/>
      <c r="BS16677" s="10"/>
    </row>
    <row r="16678" spans="26:114" s="4" customFormat="1">
      <c r="Z16678" s="20"/>
      <c r="AK16678" s="20"/>
      <c r="BS16678" s="10"/>
    </row>
    <row r="16679" spans="26:114" s="4" customFormat="1">
      <c r="Z16679" s="20"/>
      <c r="AK16679" s="20"/>
      <c r="BS16679" s="10"/>
    </row>
    <row r="16680" spans="26:114" s="4" customFormat="1">
      <c r="Z16680" s="20"/>
      <c r="AK16680" s="20"/>
      <c r="BS16680" s="10"/>
    </row>
    <row r="16681" spans="26:114" s="4" customFormat="1">
      <c r="Z16681" s="20"/>
      <c r="AK16681" s="20"/>
      <c r="BS16681" s="10"/>
    </row>
    <row r="16682" spans="26:114" s="4" customFormat="1">
      <c r="Z16682" s="20"/>
      <c r="AK16682" s="20"/>
      <c r="BS16682" s="10"/>
    </row>
    <row r="16683" spans="26:114" s="4" customFormat="1">
      <c r="Z16683" s="20"/>
      <c r="AK16683" s="20"/>
      <c r="BS16683" s="10"/>
    </row>
    <row r="16684" spans="26:114" s="4" customFormat="1">
      <c r="Z16684" s="20"/>
      <c r="AK16684" s="20"/>
      <c r="BS16684" s="10"/>
    </row>
    <row r="16685" spans="26:114" s="4" customFormat="1">
      <c r="Z16685" s="20"/>
      <c r="AK16685" s="20"/>
      <c r="AL16685" s="20"/>
      <c r="BS16685" s="10"/>
    </row>
    <row r="16686" spans="26:114" s="4" customFormat="1">
      <c r="Z16686" s="20"/>
      <c r="AK16686" s="20"/>
      <c r="AL16686" s="20"/>
      <c r="BS16686" s="10"/>
    </row>
    <row r="16687" spans="26:114" s="4" customFormat="1">
      <c r="Z16687" s="20"/>
      <c r="AK16687" s="20"/>
      <c r="AL16687" s="20"/>
      <c r="BS16687" s="10"/>
    </row>
    <row r="16688" spans="26:114" s="4" customFormat="1">
      <c r="Z16688" s="20"/>
      <c r="AK16688" s="20"/>
      <c r="AL16688" s="20"/>
      <c r="BS16688" s="10"/>
      <c r="DJ16688" s="20"/>
    </row>
    <row r="16689" spans="26:114" s="4" customFormat="1">
      <c r="Z16689" s="20"/>
      <c r="AK16689" s="20"/>
      <c r="AL16689" s="20"/>
      <c r="BS16689" s="10"/>
    </row>
    <row r="16690" spans="26:114" s="4" customFormat="1">
      <c r="Z16690" s="20"/>
      <c r="AK16690" s="20"/>
      <c r="AL16690" s="20"/>
      <c r="BS16690" s="10"/>
      <c r="DJ16690" s="20"/>
    </row>
    <row r="16691" spans="26:114" s="4" customFormat="1">
      <c r="Z16691" s="20"/>
      <c r="AK16691" s="20"/>
      <c r="BS16691" s="10"/>
    </row>
    <row r="16692" spans="26:114" s="4" customFormat="1">
      <c r="Z16692" s="20"/>
      <c r="AK16692" s="20"/>
      <c r="AL16692" s="20"/>
      <c r="BS16692" s="10"/>
    </row>
    <row r="16693" spans="26:114" s="4" customFormat="1">
      <c r="Z16693" s="20"/>
      <c r="AK16693" s="20"/>
      <c r="BS16693" s="10"/>
    </row>
    <row r="16694" spans="26:114" s="4" customFormat="1">
      <c r="Z16694" s="20"/>
      <c r="AK16694" s="20"/>
      <c r="BS16694" s="10"/>
    </row>
    <row r="16695" spans="26:114" s="4" customFormat="1">
      <c r="Z16695" s="20"/>
      <c r="AK16695" s="20"/>
      <c r="AL16695" s="20"/>
      <c r="BS16695" s="10"/>
    </row>
    <row r="16696" spans="26:114" s="4" customFormat="1">
      <c r="Z16696" s="20"/>
      <c r="AK16696" s="20"/>
      <c r="AL16696" s="20"/>
      <c r="BS16696" s="10"/>
    </row>
    <row r="16697" spans="26:114" s="4" customFormat="1">
      <c r="Z16697" s="20"/>
      <c r="AK16697" s="20"/>
      <c r="AL16697" s="20"/>
      <c r="BS16697" s="10"/>
    </row>
    <row r="16698" spans="26:114" s="4" customFormat="1">
      <c r="Z16698" s="20"/>
      <c r="AK16698" s="20"/>
      <c r="AL16698" s="20"/>
      <c r="BS16698" s="10"/>
    </row>
    <row r="16699" spans="26:114" s="4" customFormat="1">
      <c r="Z16699" s="20"/>
      <c r="AK16699" s="20"/>
      <c r="AL16699" s="20"/>
      <c r="BS16699" s="10"/>
    </row>
    <row r="16700" spans="26:114" s="4" customFormat="1">
      <c r="Z16700" s="20"/>
      <c r="AK16700" s="20"/>
      <c r="AL16700" s="20"/>
      <c r="BS16700" s="10"/>
    </row>
    <row r="16701" spans="26:114" s="4" customFormat="1">
      <c r="Z16701" s="20"/>
      <c r="AK16701" s="20"/>
      <c r="AL16701" s="20"/>
      <c r="BS16701" s="10"/>
    </row>
    <row r="16702" spans="26:114" s="4" customFormat="1">
      <c r="Z16702" s="20"/>
      <c r="AK16702" s="20"/>
      <c r="AL16702" s="20"/>
      <c r="BS16702" s="10"/>
    </row>
    <row r="16703" spans="26:114" s="4" customFormat="1">
      <c r="Z16703" s="20"/>
      <c r="AK16703" s="20"/>
      <c r="BS16703" s="10"/>
    </row>
    <row r="16704" spans="26:114" s="4" customFormat="1">
      <c r="Z16704" s="20"/>
      <c r="AK16704" s="20"/>
      <c r="AL16704" s="20"/>
      <c r="BS16704" s="10"/>
    </row>
    <row r="16705" spans="26:114" s="4" customFormat="1">
      <c r="Z16705" s="20"/>
      <c r="AK16705" s="20"/>
      <c r="AL16705" s="20"/>
      <c r="BS16705" s="10"/>
    </row>
    <row r="16706" spans="26:114" s="4" customFormat="1">
      <c r="Z16706" s="20"/>
      <c r="AK16706" s="20"/>
      <c r="AL16706" s="20"/>
      <c r="BS16706" s="10"/>
    </row>
    <row r="16707" spans="26:114" s="4" customFormat="1">
      <c r="Z16707" s="20"/>
      <c r="AK16707" s="20"/>
      <c r="AL16707" s="20"/>
      <c r="BS16707" s="10"/>
      <c r="DJ16707" s="20"/>
    </row>
    <row r="16708" spans="26:114" s="4" customFormat="1">
      <c r="Z16708" s="20"/>
      <c r="AK16708" s="20"/>
      <c r="AL16708" s="20"/>
      <c r="BS16708" s="10"/>
    </row>
    <row r="16709" spans="26:114" s="4" customFormat="1">
      <c r="Z16709" s="20"/>
      <c r="AK16709" s="20"/>
      <c r="AL16709" s="20"/>
      <c r="BS16709" s="10"/>
    </row>
    <row r="16710" spans="26:114" s="4" customFormat="1">
      <c r="Z16710" s="20"/>
      <c r="AK16710" s="20"/>
      <c r="AL16710" s="20"/>
      <c r="BS16710" s="10"/>
    </row>
    <row r="16711" spans="26:114" s="4" customFormat="1">
      <c r="Z16711" s="20"/>
      <c r="AK16711" s="20"/>
      <c r="AL16711" s="20"/>
      <c r="BS16711" s="10"/>
    </row>
    <row r="16712" spans="26:114" s="4" customFormat="1">
      <c r="Z16712" s="20"/>
      <c r="AK16712" s="20"/>
      <c r="AL16712" s="20"/>
      <c r="BS16712" s="10"/>
    </row>
    <row r="16713" spans="26:114" s="4" customFormat="1">
      <c r="Z16713" s="20"/>
      <c r="AK16713" s="20"/>
      <c r="AL16713" s="20"/>
      <c r="BS16713" s="10"/>
    </row>
    <row r="16714" spans="26:114" s="4" customFormat="1">
      <c r="Z16714" s="20"/>
      <c r="AK16714" s="20"/>
      <c r="AL16714" s="20"/>
      <c r="BS16714" s="10"/>
    </row>
    <row r="16715" spans="26:114" s="4" customFormat="1">
      <c r="Z16715" s="20"/>
      <c r="AK16715" s="20"/>
      <c r="AL16715" s="20"/>
      <c r="BS16715" s="10"/>
    </row>
    <row r="16716" spans="26:114" s="4" customFormat="1">
      <c r="Z16716" s="20"/>
      <c r="AK16716" s="20"/>
      <c r="AL16716" s="20"/>
      <c r="BS16716" s="10"/>
    </row>
    <row r="16717" spans="26:114" s="4" customFormat="1">
      <c r="Z16717" s="20"/>
      <c r="AK16717" s="20"/>
      <c r="AL16717" s="20"/>
      <c r="BS16717" s="10"/>
    </row>
    <row r="16718" spans="26:114" s="4" customFormat="1">
      <c r="Z16718" s="20"/>
      <c r="AK16718" s="20"/>
      <c r="AL16718" s="20"/>
      <c r="BS16718" s="10"/>
    </row>
    <row r="16719" spans="26:114" s="4" customFormat="1">
      <c r="Z16719" s="20"/>
      <c r="AK16719" s="20"/>
      <c r="AL16719" s="20"/>
      <c r="BS16719" s="10"/>
    </row>
    <row r="16720" spans="26:114" s="4" customFormat="1">
      <c r="Z16720" s="20"/>
      <c r="AK16720" s="20"/>
      <c r="AL16720" s="20"/>
      <c r="BS16720" s="10"/>
    </row>
    <row r="16721" spans="26:71" s="4" customFormat="1">
      <c r="Z16721" s="20"/>
      <c r="AK16721" s="20"/>
      <c r="AL16721" s="20"/>
      <c r="BS16721" s="10"/>
    </row>
    <row r="16722" spans="26:71" s="4" customFormat="1">
      <c r="Z16722" s="20"/>
      <c r="AK16722" s="20"/>
      <c r="AL16722" s="20"/>
      <c r="BS16722" s="10"/>
    </row>
    <row r="16723" spans="26:71" s="4" customFormat="1">
      <c r="Z16723" s="20"/>
      <c r="AK16723" s="20"/>
      <c r="AL16723" s="20"/>
      <c r="BS16723" s="10"/>
    </row>
    <row r="16724" spans="26:71" s="4" customFormat="1">
      <c r="Z16724" s="20"/>
      <c r="AK16724" s="20"/>
      <c r="AL16724" s="20"/>
      <c r="BS16724" s="10"/>
    </row>
    <row r="16725" spans="26:71" s="4" customFormat="1">
      <c r="Z16725" s="20"/>
      <c r="AK16725" s="20"/>
      <c r="AL16725" s="20"/>
      <c r="BS16725" s="10"/>
    </row>
    <row r="16726" spans="26:71" s="4" customFormat="1">
      <c r="Z16726" s="20"/>
      <c r="AK16726" s="20"/>
      <c r="AL16726" s="20"/>
      <c r="BS16726" s="10"/>
    </row>
    <row r="16727" spans="26:71" s="4" customFormat="1">
      <c r="Z16727" s="20"/>
      <c r="AK16727" s="20"/>
      <c r="AL16727" s="20"/>
      <c r="BS16727" s="10"/>
    </row>
    <row r="16728" spans="26:71" s="4" customFormat="1">
      <c r="Z16728" s="20"/>
      <c r="AK16728" s="20"/>
      <c r="AL16728" s="20"/>
      <c r="BS16728" s="10"/>
    </row>
    <row r="16729" spans="26:71" s="4" customFormat="1">
      <c r="Z16729" s="20"/>
      <c r="AK16729" s="20"/>
      <c r="AL16729" s="20"/>
      <c r="BS16729" s="10"/>
    </row>
    <row r="16730" spans="26:71" s="4" customFormat="1">
      <c r="Z16730" s="20"/>
      <c r="AK16730" s="20"/>
      <c r="AL16730" s="20"/>
      <c r="BS16730" s="10"/>
    </row>
    <row r="16731" spans="26:71" s="4" customFormat="1">
      <c r="Z16731" s="20"/>
      <c r="AK16731" s="20"/>
      <c r="AL16731" s="20"/>
      <c r="BS16731" s="10"/>
    </row>
    <row r="16732" spans="26:71" s="4" customFormat="1">
      <c r="Z16732" s="20"/>
      <c r="AK16732" s="20"/>
      <c r="AL16732" s="20"/>
      <c r="BS16732" s="10"/>
    </row>
    <row r="16733" spans="26:71" s="4" customFormat="1">
      <c r="Z16733" s="20"/>
      <c r="AK16733" s="20"/>
      <c r="AL16733" s="20"/>
      <c r="BS16733" s="10"/>
    </row>
    <row r="16734" spans="26:71" s="4" customFormat="1">
      <c r="Z16734" s="20"/>
      <c r="AK16734" s="20"/>
      <c r="AL16734" s="20"/>
      <c r="BS16734" s="10"/>
    </row>
    <row r="16735" spans="26:71" s="4" customFormat="1">
      <c r="Z16735" s="20"/>
      <c r="AK16735" s="20"/>
      <c r="AL16735" s="20"/>
      <c r="BS16735" s="10"/>
    </row>
    <row r="16736" spans="26:71" s="4" customFormat="1">
      <c r="Z16736" s="20"/>
      <c r="AK16736" s="20"/>
      <c r="AL16736" s="20"/>
      <c r="BS16736" s="10"/>
    </row>
    <row r="16737" spans="26:114" s="4" customFormat="1">
      <c r="Z16737" s="20"/>
      <c r="AK16737" s="20"/>
      <c r="AL16737" s="20"/>
      <c r="BS16737" s="10"/>
    </row>
    <row r="16738" spans="26:114" s="4" customFormat="1">
      <c r="Z16738" s="20"/>
      <c r="AK16738" s="20"/>
      <c r="AL16738" s="20"/>
      <c r="BS16738" s="10"/>
    </row>
    <row r="16739" spans="26:114" s="4" customFormat="1">
      <c r="Z16739" s="20"/>
      <c r="AK16739" s="20"/>
      <c r="AL16739" s="20"/>
      <c r="BS16739" s="10"/>
    </row>
    <row r="16740" spans="26:114" s="4" customFormat="1">
      <c r="Z16740" s="20"/>
      <c r="AK16740" s="20"/>
      <c r="AL16740" s="20"/>
      <c r="BS16740" s="10"/>
    </row>
    <row r="16741" spans="26:114" s="4" customFormat="1">
      <c r="Z16741" s="20"/>
      <c r="AK16741" s="20"/>
      <c r="AL16741" s="20"/>
      <c r="BS16741" s="10"/>
    </row>
    <row r="16742" spans="26:114" s="4" customFormat="1">
      <c r="Z16742" s="20"/>
      <c r="AK16742" s="20"/>
      <c r="AL16742" s="20"/>
      <c r="BS16742" s="10"/>
    </row>
    <row r="16743" spans="26:114" s="4" customFormat="1">
      <c r="Z16743" s="20"/>
      <c r="AK16743" s="20"/>
      <c r="AL16743" s="20"/>
      <c r="BS16743" s="10"/>
    </row>
    <row r="16744" spans="26:114" s="4" customFormat="1">
      <c r="Z16744" s="20"/>
      <c r="AK16744" s="20"/>
      <c r="AL16744" s="20"/>
      <c r="BS16744" s="10"/>
      <c r="DJ16744" s="20"/>
    </row>
    <row r="16745" spans="26:114" s="4" customFormat="1">
      <c r="Z16745" s="20"/>
      <c r="AK16745" s="20"/>
      <c r="AL16745" s="20"/>
      <c r="BS16745" s="10"/>
    </row>
    <row r="16746" spans="26:114" s="4" customFormat="1">
      <c r="Z16746" s="20"/>
      <c r="AK16746" s="20"/>
      <c r="AL16746" s="20"/>
      <c r="BS16746" s="10"/>
    </row>
    <row r="16747" spans="26:114" s="4" customFormat="1">
      <c r="Z16747" s="20"/>
      <c r="AK16747" s="20"/>
      <c r="AL16747" s="20"/>
      <c r="BS16747" s="10"/>
    </row>
    <row r="16748" spans="26:114" s="4" customFormat="1">
      <c r="Z16748" s="20"/>
      <c r="AK16748" s="20"/>
      <c r="AL16748" s="20"/>
      <c r="BS16748" s="10"/>
    </row>
    <row r="16749" spans="26:114" s="4" customFormat="1">
      <c r="Z16749" s="20"/>
      <c r="AK16749" s="20"/>
      <c r="AL16749" s="20"/>
      <c r="BS16749" s="10"/>
      <c r="DJ16749" s="20"/>
    </row>
    <row r="16750" spans="26:114" s="4" customFormat="1">
      <c r="Z16750" s="20"/>
      <c r="AK16750" s="20"/>
      <c r="AL16750" s="20"/>
      <c r="BS16750" s="10"/>
    </row>
    <row r="16751" spans="26:114" s="4" customFormat="1">
      <c r="Z16751" s="20"/>
      <c r="AK16751" s="20"/>
      <c r="AL16751" s="20"/>
      <c r="BS16751" s="10"/>
    </row>
    <row r="16752" spans="26:114" s="4" customFormat="1">
      <c r="Z16752" s="20"/>
      <c r="AK16752" s="20"/>
      <c r="AL16752" s="20"/>
      <c r="BS16752" s="10"/>
    </row>
    <row r="16753" spans="26:114" s="4" customFormat="1">
      <c r="Z16753" s="20"/>
      <c r="AK16753" s="20"/>
      <c r="AL16753" s="20"/>
      <c r="BS16753" s="10"/>
    </row>
    <row r="16754" spans="26:114" s="4" customFormat="1">
      <c r="Z16754" s="20"/>
      <c r="AK16754" s="20"/>
      <c r="AL16754" s="20"/>
      <c r="BS16754" s="10"/>
    </row>
    <row r="16755" spans="26:114" s="4" customFormat="1">
      <c r="Z16755" s="20"/>
      <c r="AK16755" s="20"/>
      <c r="AL16755" s="20"/>
      <c r="BS16755" s="10"/>
    </row>
    <row r="16756" spans="26:114" s="4" customFormat="1">
      <c r="Z16756" s="20"/>
      <c r="AK16756" s="20"/>
      <c r="AL16756" s="20"/>
      <c r="BS16756" s="10"/>
    </row>
    <row r="16757" spans="26:114" s="4" customFormat="1">
      <c r="Z16757" s="20"/>
      <c r="AK16757" s="20"/>
      <c r="AL16757" s="20"/>
      <c r="BS16757" s="10"/>
      <c r="DJ16757" s="20"/>
    </row>
    <row r="16758" spans="26:114" s="4" customFormat="1">
      <c r="Z16758" s="20"/>
      <c r="AK16758" s="20"/>
      <c r="AL16758" s="20"/>
      <c r="BS16758" s="10"/>
    </row>
    <row r="16759" spans="26:114" s="4" customFormat="1">
      <c r="Z16759" s="20"/>
      <c r="AK16759" s="20"/>
      <c r="AL16759" s="20"/>
      <c r="BS16759" s="10"/>
    </row>
    <row r="16760" spans="26:114" s="4" customFormat="1">
      <c r="Z16760" s="20"/>
      <c r="AK16760" s="20"/>
      <c r="AL16760" s="20"/>
      <c r="BS16760" s="10"/>
    </row>
    <row r="16761" spans="26:114" s="4" customFormat="1">
      <c r="Z16761" s="20"/>
      <c r="AK16761" s="20"/>
      <c r="AL16761" s="20"/>
      <c r="BS16761" s="10"/>
    </row>
    <row r="16762" spans="26:114" s="4" customFormat="1">
      <c r="Z16762" s="20"/>
      <c r="AK16762" s="20"/>
      <c r="AL16762" s="20"/>
      <c r="BS16762" s="10"/>
      <c r="DJ16762" s="20"/>
    </row>
    <row r="16763" spans="26:114" s="4" customFormat="1">
      <c r="Z16763" s="20"/>
      <c r="AK16763" s="20"/>
      <c r="AL16763" s="20"/>
      <c r="BS16763" s="10"/>
    </row>
    <row r="16764" spans="26:114" s="4" customFormat="1">
      <c r="Z16764" s="20"/>
      <c r="AK16764" s="20"/>
      <c r="AL16764" s="20"/>
      <c r="BS16764" s="10"/>
    </row>
    <row r="16765" spans="26:114" s="4" customFormat="1">
      <c r="Z16765" s="20"/>
      <c r="AK16765" s="20"/>
      <c r="AL16765" s="20"/>
      <c r="BS16765" s="10"/>
    </row>
    <row r="16766" spans="26:114" s="4" customFormat="1">
      <c r="Z16766" s="20"/>
      <c r="AK16766" s="20"/>
      <c r="AL16766" s="20"/>
      <c r="BS16766" s="10"/>
    </row>
    <row r="16767" spans="26:114" s="4" customFormat="1">
      <c r="Z16767" s="20"/>
      <c r="AK16767" s="20"/>
      <c r="AL16767" s="20"/>
      <c r="BS16767" s="10"/>
    </row>
    <row r="16768" spans="26:114" s="4" customFormat="1">
      <c r="Z16768" s="20"/>
      <c r="AK16768" s="20"/>
      <c r="AL16768" s="20"/>
      <c r="BS16768" s="10"/>
    </row>
    <row r="16769" spans="26:71" s="4" customFormat="1">
      <c r="Z16769" s="20"/>
      <c r="AK16769" s="20"/>
      <c r="AL16769" s="20"/>
      <c r="BS16769" s="10"/>
    </row>
    <row r="16770" spans="26:71" s="4" customFormat="1">
      <c r="Z16770" s="20"/>
      <c r="AK16770" s="20"/>
      <c r="AL16770" s="20"/>
      <c r="BS16770" s="10"/>
    </row>
    <row r="16771" spans="26:71" s="4" customFormat="1">
      <c r="Z16771" s="20"/>
      <c r="AK16771" s="20"/>
      <c r="AL16771" s="20"/>
      <c r="BS16771" s="10"/>
    </row>
    <row r="16772" spans="26:71" s="4" customFormat="1">
      <c r="Z16772" s="20"/>
      <c r="AK16772" s="20"/>
      <c r="AL16772" s="20"/>
      <c r="BS16772" s="10"/>
    </row>
    <row r="16773" spans="26:71" s="4" customFormat="1">
      <c r="Z16773" s="20"/>
      <c r="AK16773" s="20"/>
      <c r="AL16773" s="20"/>
      <c r="BS16773" s="10"/>
    </row>
    <row r="16774" spans="26:71" s="4" customFormat="1">
      <c r="Z16774" s="20"/>
      <c r="AK16774" s="20"/>
      <c r="AL16774" s="20"/>
      <c r="BS16774" s="10"/>
    </row>
    <row r="16775" spans="26:71" s="4" customFormat="1">
      <c r="Z16775" s="20"/>
      <c r="AK16775" s="20"/>
      <c r="AL16775" s="20"/>
      <c r="BS16775" s="10"/>
    </row>
    <row r="16776" spans="26:71" s="4" customFormat="1">
      <c r="Z16776" s="20"/>
      <c r="AK16776" s="20"/>
      <c r="AL16776" s="20"/>
      <c r="BS16776" s="10"/>
    </row>
    <row r="16777" spans="26:71" s="4" customFormat="1">
      <c r="Z16777" s="20"/>
      <c r="AK16777" s="20"/>
      <c r="BS16777" s="10"/>
    </row>
    <row r="16778" spans="26:71" s="4" customFormat="1">
      <c r="Z16778" s="20"/>
      <c r="AK16778" s="20"/>
      <c r="BS16778" s="10"/>
    </row>
    <row r="16779" spans="26:71" s="4" customFormat="1">
      <c r="Z16779" s="20"/>
      <c r="AK16779" s="20"/>
      <c r="BS16779" s="10"/>
    </row>
    <row r="16780" spans="26:71" s="4" customFormat="1">
      <c r="Z16780" s="20"/>
      <c r="AK16780" s="20"/>
      <c r="BS16780" s="10"/>
    </row>
    <row r="16781" spans="26:71" s="4" customFormat="1">
      <c r="Z16781" s="20"/>
      <c r="AK16781" s="20"/>
      <c r="BS16781" s="10"/>
    </row>
    <row r="16782" spans="26:71" s="4" customFormat="1">
      <c r="Z16782" s="20"/>
      <c r="AK16782" s="20"/>
      <c r="BS16782" s="10"/>
    </row>
    <row r="16783" spans="26:71" s="4" customFormat="1">
      <c r="Z16783" s="20"/>
      <c r="AK16783" s="20"/>
      <c r="BS16783" s="10"/>
    </row>
    <row r="16784" spans="26:71" s="4" customFormat="1">
      <c r="Z16784" s="20"/>
      <c r="AK16784" s="20"/>
      <c r="BS16784" s="10"/>
    </row>
    <row r="16785" spans="26:71" s="4" customFormat="1">
      <c r="Z16785" s="20"/>
      <c r="AK16785" s="20"/>
      <c r="BS16785" s="10"/>
    </row>
    <row r="16786" spans="26:71" s="4" customFormat="1">
      <c r="Z16786" s="20"/>
      <c r="AK16786" s="20"/>
      <c r="BS16786" s="10"/>
    </row>
    <row r="16787" spans="26:71" s="4" customFormat="1">
      <c r="Z16787" s="20"/>
      <c r="AK16787" s="20"/>
      <c r="BS16787" s="10"/>
    </row>
    <row r="16788" spans="26:71" s="4" customFormat="1">
      <c r="Z16788" s="20"/>
      <c r="AK16788" s="20"/>
      <c r="BS16788" s="10"/>
    </row>
    <row r="16789" spans="26:71" s="4" customFormat="1">
      <c r="Z16789" s="20"/>
      <c r="AK16789" s="20"/>
      <c r="BS16789" s="10"/>
    </row>
    <row r="16790" spans="26:71" s="4" customFormat="1">
      <c r="Z16790" s="20"/>
      <c r="AK16790" s="20"/>
      <c r="AL16790" s="20"/>
      <c r="BS16790" s="10"/>
    </row>
    <row r="16791" spans="26:71" s="4" customFormat="1">
      <c r="Z16791" s="20"/>
      <c r="AK16791" s="20"/>
      <c r="BS16791" s="10"/>
    </row>
    <row r="16792" spans="26:71" s="4" customFormat="1">
      <c r="Z16792" s="20"/>
      <c r="AK16792" s="20"/>
      <c r="BS16792" s="10"/>
    </row>
    <row r="16793" spans="26:71" s="4" customFormat="1">
      <c r="Z16793" s="20"/>
      <c r="AK16793" s="20"/>
      <c r="BS16793" s="10"/>
    </row>
    <row r="16794" spans="26:71" s="4" customFormat="1">
      <c r="Z16794" s="20"/>
      <c r="AK16794" s="20"/>
      <c r="BS16794" s="10"/>
    </row>
    <row r="16795" spans="26:71" s="4" customFormat="1">
      <c r="Z16795" s="20"/>
      <c r="AK16795" s="20"/>
      <c r="BS16795" s="10"/>
    </row>
    <row r="16796" spans="26:71" s="4" customFormat="1">
      <c r="Z16796" s="20"/>
      <c r="AK16796" s="20"/>
      <c r="BS16796" s="10"/>
    </row>
    <row r="16797" spans="26:71" s="4" customFormat="1">
      <c r="Z16797" s="20"/>
      <c r="AK16797" s="20"/>
      <c r="BS16797" s="10"/>
    </row>
    <row r="16798" spans="26:71" s="4" customFormat="1">
      <c r="Z16798" s="20"/>
      <c r="AK16798" s="20"/>
      <c r="BS16798" s="10"/>
    </row>
    <row r="16799" spans="26:71" s="4" customFormat="1">
      <c r="Z16799" s="20"/>
      <c r="AK16799" s="20"/>
      <c r="AL16799" s="20"/>
      <c r="BS16799" s="10"/>
    </row>
    <row r="16800" spans="26:71" s="4" customFormat="1">
      <c r="Z16800" s="20"/>
      <c r="AK16800" s="20"/>
      <c r="BS16800" s="10"/>
    </row>
    <row r="16801" spans="26:71" s="4" customFormat="1">
      <c r="Z16801" s="20"/>
      <c r="AK16801" s="20"/>
      <c r="BS16801" s="10"/>
    </row>
    <row r="16802" spans="26:71" s="4" customFormat="1">
      <c r="Z16802" s="20"/>
      <c r="AK16802" s="20"/>
      <c r="BS16802" s="10"/>
    </row>
    <row r="16803" spans="26:71" s="4" customFormat="1">
      <c r="Z16803" s="20"/>
      <c r="AK16803" s="20"/>
      <c r="BS16803" s="10"/>
    </row>
    <row r="16804" spans="26:71" s="4" customFormat="1">
      <c r="Z16804" s="20"/>
      <c r="AK16804" s="20"/>
      <c r="BS16804" s="10"/>
    </row>
    <row r="16805" spans="26:71" s="4" customFormat="1">
      <c r="Z16805" s="20"/>
      <c r="AK16805" s="20"/>
      <c r="BS16805" s="10"/>
    </row>
    <row r="16806" spans="26:71" s="4" customFormat="1">
      <c r="Z16806" s="20"/>
      <c r="AK16806" s="20"/>
      <c r="BS16806" s="10"/>
    </row>
    <row r="16807" spans="26:71" s="4" customFormat="1">
      <c r="Z16807" s="20"/>
      <c r="AK16807" s="20"/>
      <c r="BS16807" s="10"/>
    </row>
    <row r="16808" spans="26:71" s="4" customFormat="1">
      <c r="Z16808" s="20"/>
      <c r="AK16808" s="20"/>
      <c r="BS16808" s="10"/>
    </row>
    <row r="16809" spans="26:71" s="4" customFormat="1">
      <c r="Z16809" s="20"/>
      <c r="AK16809" s="20"/>
      <c r="BS16809" s="10"/>
    </row>
    <row r="16810" spans="26:71" s="4" customFormat="1">
      <c r="Z16810" s="20"/>
      <c r="AK16810" s="20"/>
      <c r="BS16810" s="10"/>
    </row>
    <row r="16811" spans="26:71" s="4" customFormat="1">
      <c r="Z16811" s="20"/>
      <c r="AK16811" s="20"/>
      <c r="BS16811" s="10"/>
    </row>
    <row r="16812" spans="26:71" s="4" customFormat="1">
      <c r="Z16812" s="20"/>
      <c r="AK16812" s="20"/>
      <c r="BS16812" s="10"/>
    </row>
    <row r="16813" spans="26:71" s="4" customFormat="1">
      <c r="Z16813" s="20"/>
      <c r="AK16813" s="20"/>
      <c r="BS16813" s="10"/>
    </row>
    <row r="16814" spans="26:71" s="4" customFormat="1">
      <c r="Z16814" s="20"/>
      <c r="AK16814" s="20"/>
      <c r="BS16814" s="10"/>
    </row>
    <row r="16815" spans="26:71" s="4" customFormat="1">
      <c r="Z16815" s="20"/>
      <c r="AK16815" s="20"/>
      <c r="BS16815" s="10"/>
    </row>
    <row r="16816" spans="26:71" s="4" customFormat="1">
      <c r="Z16816" s="20"/>
      <c r="AK16816" s="20"/>
      <c r="BS16816" s="10"/>
    </row>
    <row r="16817" spans="26:71" s="4" customFormat="1">
      <c r="Z16817" s="20"/>
      <c r="AK16817" s="20"/>
      <c r="BS16817" s="10"/>
    </row>
    <row r="16818" spans="26:71" s="4" customFormat="1">
      <c r="Z16818" s="20"/>
      <c r="AK16818" s="20"/>
      <c r="BS16818" s="10"/>
    </row>
    <row r="16819" spans="26:71" s="4" customFormat="1">
      <c r="Z16819" s="20"/>
      <c r="AK16819" s="20"/>
      <c r="BS16819" s="10"/>
    </row>
    <row r="16820" spans="26:71" s="4" customFormat="1">
      <c r="Z16820" s="20"/>
      <c r="AK16820" s="20"/>
      <c r="BS16820" s="10"/>
    </row>
    <row r="16821" spans="26:71" s="4" customFormat="1">
      <c r="Z16821" s="20"/>
      <c r="AK16821" s="20"/>
      <c r="BS16821" s="10"/>
    </row>
    <row r="16822" spans="26:71" s="4" customFormat="1">
      <c r="Z16822" s="20"/>
      <c r="AK16822" s="20"/>
      <c r="BS16822" s="10"/>
    </row>
    <row r="16823" spans="26:71" s="4" customFormat="1">
      <c r="Z16823" s="20"/>
      <c r="AK16823" s="20"/>
      <c r="BS16823" s="10"/>
    </row>
    <row r="16824" spans="26:71" s="4" customFormat="1">
      <c r="Z16824" s="20"/>
      <c r="AK16824" s="20"/>
      <c r="BS16824" s="10"/>
    </row>
    <row r="16825" spans="26:71" s="4" customFormat="1">
      <c r="Z16825" s="20"/>
      <c r="AK16825" s="20"/>
      <c r="BS16825" s="10"/>
    </row>
    <row r="16826" spans="26:71" s="4" customFormat="1">
      <c r="Z16826" s="20"/>
      <c r="AK16826" s="20"/>
      <c r="BS16826" s="10"/>
    </row>
    <row r="16827" spans="26:71" s="4" customFormat="1">
      <c r="Z16827" s="20"/>
      <c r="AK16827" s="20"/>
      <c r="BS16827" s="10"/>
    </row>
    <row r="16828" spans="26:71" s="4" customFormat="1">
      <c r="Z16828" s="20"/>
      <c r="AK16828" s="20"/>
      <c r="BS16828" s="10"/>
    </row>
    <row r="16829" spans="26:71" s="4" customFormat="1">
      <c r="Z16829" s="20"/>
      <c r="AK16829" s="20"/>
      <c r="BS16829" s="10"/>
    </row>
    <row r="16830" spans="26:71" s="4" customFormat="1">
      <c r="Z16830" s="20"/>
      <c r="AK16830" s="20"/>
      <c r="BS16830" s="10"/>
    </row>
    <row r="16831" spans="26:71" s="4" customFormat="1">
      <c r="Z16831" s="20"/>
      <c r="AK16831" s="20"/>
      <c r="BS16831" s="10"/>
    </row>
    <row r="16832" spans="26:71" s="4" customFormat="1">
      <c r="Z16832" s="20"/>
      <c r="AK16832" s="20"/>
      <c r="BS16832" s="10"/>
    </row>
    <row r="16833" spans="26:71" s="4" customFormat="1">
      <c r="Z16833" s="20"/>
      <c r="AK16833" s="20"/>
      <c r="BS16833" s="10"/>
    </row>
    <row r="16834" spans="26:71" s="4" customFormat="1">
      <c r="Z16834" s="20"/>
      <c r="AK16834" s="20"/>
      <c r="BS16834" s="10"/>
    </row>
    <row r="16835" spans="26:71" s="4" customFormat="1">
      <c r="Z16835" s="20"/>
      <c r="AK16835" s="20"/>
      <c r="BS16835" s="10"/>
    </row>
    <row r="16836" spans="26:71" s="4" customFormat="1">
      <c r="Z16836" s="20"/>
      <c r="AK16836" s="20"/>
      <c r="BS16836" s="10"/>
    </row>
    <row r="16837" spans="26:71" s="4" customFormat="1">
      <c r="Z16837" s="20"/>
      <c r="AK16837" s="20"/>
      <c r="BS16837" s="10"/>
    </row>
    <row r="16838" spans="26:71" s="4" customFormat="1">
      <c r="Z16838" s="20"/>
      <c r="AK16838" s="20"/>
      <c r="BS16838" s="10"/>
    </row>
    <row r="16839" spans="26:71" s="4" customFormat="1">
      <c r="Z16839" s="20"/>
      <c r="AK16839" s="20"/>
      <c r="BS16839" s="10"/>
    </row>
    <row r="16840" spans="26:71" s="4" customFormat="1">
      <c r="Z16840" s="20"/>
      <c r="AK16840" s="20"/>
      <c r="BS16840" s="10"/>
    </row>
    <row r="16841" spans="26:71" s="4" customFormat="1">
      <c r="Z16841" s="20"/>
      <c r="AK16841" s="20"/>
      <c r="BS16841" s="10"/>
    </row>
    <row r="16842" spans="26:71" s="4" customFormat="1">
      <c r="Z16842" s="20"/>
      <c r="AK16842" s="20"/>
      <c r="BS16842" s="10"/>
    </row>
    <row r="16843" spans="26:71" s="4" customFormat="1">
      <c r="Z16843" s="20"/>
      <c r="AK16843" s="20"/>
      <c r="BS16843" s="10"/>
    </row>
    <row r="16844" spans="26:71" s="4" customFormat="1">
      <c r="Z16844" s="20"/>
      <c r="AK16844" s="20"/>
      <c r="BS16844" s="10"/>
    </row>
    <row r="16845" spans="26:71" s="4" customFormat="1">
      <c r="Z16845" s="20"/>
      <c r="AK16845" s="20"/>
      <c r="BS16845" s="10"/>
    </row>
    <row r="16846" spans="26:71" s="4" customFormat="1">
      <c r="Z16846" s="20"/>
      <c r="AK16846" s="20"/>
      <c r="BS16846" s="10"/>
    </row>
    <row r="16847" spans="26:71" s="4" customFormat="1">
      <c r="Z16847" s="20"/>
      <c r="AK16847" s="20"/>
      <c r="BS16847" s="10"/>
    </row>
    <row r="16848" spans="26:71" s="4" customFormat="1">
      <c r="Z16848" s="20"/>
      <c r="AK16848" s="20"/>
      <c r="BS16848" s="10"/>
    </row>
    <row r="16849" spans="26:71" s="4" customFormat="1">
      <c r="Z16849" s="20"/>
      <c r="AK16849" s="20"/>
      <c r="BS16849" s="10"/>
    </row>
    <row r="16850" spans="26:71" s="4" customFormat="1">
      <c r="Z16850" s="20"/>
      <c r="AK16850" s="20"/>
      <c r="BS16850" s="10"/>
    </row>
    <row r="16851" spans="26:71" s="4" customFormat="1">
      <c r="Z16851" s="20"/>
      <c r="AK16851" s="20"/>
      <c r="BS16851" s="10"/>
    </row>
    <row r="16852" spans="26:71" s="4" customFormat="1">
      <c r="Z16852" s="20"/>
      <c r="AK16852" s="20"/>
      <c r="BS16852" s="10"/>
    </row>
    <row r="16853" spans="26:71" s="4" customFormat="1">
      <c r="Z16853" s="20"/>
      <c r="AK16853" s="20"/>
      <c r="BS16853" s="10"/>
    </row>
    <row r="16854" spans="26:71" s="4" customFormat="1">
      <c r="Z16854" s="20"/>
      <c r="AK16854" s="20"/>
      <c r="BS16854" s="10"/>
    </row>
    <row r="16855" spans="26:71" s="4" customFormat="1">
      <c r="Z16855" s="20"/>
      <c r="AK16855" s="20"/>
      <c r="BS16855" s="10"/>
    </row>
    <row r="16856" spans="26:71" s="4" customFormat="1">
      <c r="Z16856" s="20"/>
      <c r="AK16856" s="20"/>
      <c r="BS16856" s="10"/>
    </row>
    <row r="16857" spans="26:71" s="4" customFormat="1">
      <c r="Z16857" s="20"/>
      <c r="AK16857" s="20"/>
      <c r="BS16857" s="10"/>
    </row>
    <row r="16858" spans="26:71" s="4" customFormat="1">
      <c r="Z16858" s="20"/>
      <c r="AK16858" s="20"/>
      <c r="BS16858" s="10"/>
    </row>
    <row r="16859" spans="26:71" s="4" customFormat="1">
      <c r="Z16859" s="20"/>
      <c r="AK16859" s="20"/>
      <c r="BS16859" s="10"/>
    </row>
    <row r="16860" spans="26:71" s="4" customFormat="1">
      <c r="Z16860" s="20"/>
      <c r="AK16860" s="20"/>
      <c r="BS16860" s="10"/>
    </row>
    <row r="16861" spans="26:71" s="4" customFormat="1">
      <c r="Z16861" s="20"/>
      <c r="AK16861" s="20"/>
      <c r="BS16861" s="10"/>
    </row>
    <row r="16862" spans="26:71" s="4" customFormat="1">
      <c r="Z16862" s="20"/>
      <c r="AK16862" s="20"/>
      <c r="BS16862" s="10"/>
    </row>
    <row r="16863" spans="26:71" s="4" customFormat="1">
      <c r="Z16863" s="20"/>
      <c r="AK16863" s="20"/>
      <c r="BS16863" s="10"/>
    </row>
    <row r="16864" spans="26:71" s="4" customFormat="1">
      <c r="Z16864" s="20"/>
      <c r="AK16864" s="20"/>
      <c r="BS16864" s="10"/>
    </row>
    <row r="16865" spans="26:71" s="4" customFormat="1">
      <c r="Z16865" s="20"/>
      <c r="AK16865" s="20"/>
      <c r="BS16865" s="10"/>
    </row>
    <row r="16866" spans="26:71" s="4" customFormat="1">
      <c r="Z16866" s="20"/>
      <c r="AK16866" s="20"/>
      <c r="BS16866" s="10"/>
    </row>
    <row r="16867" spans="26:71" s="4" customFormat="1">
      <c r="Z16867" s="20"/>
      <c r="AK16867" s="20"/>
      <c r="BS16867" s="10"/>
    </row>
    <row r="16868" spans="26:71" s="4" customFormat="1">
      <c r="Z16868" s="20"/>
      <c r="AK16868" s="20"/>
      <c r="BS16868" s="10"/>
    </row>
    <row r="16869" spans="26:71" s="4" customFormat="1">
      <c r="Z16869" s="20"/>
      <c r="AK16869" s="20"/>
      <c r="BS16869" s="10"/>
    </row>
    <row r="16870" spans="26:71" s="4" customFormat="1">
      <c r="Z16870" s="20"/>
      <c r="AK16870" s="20"/>
      <c r="BS16870" s="10"/>
    </row>
    <row r="16871" spans="26:71" s="4" customFormat="1">
      <c r="Z16871" s="20"/>
      <c r="AK16871" s="20"/>
      <c r="BS16871" s="10"/>
    </row>
    <row r="16872" spans="26:71" s="4" customFormat="1">
      <c r="Z16872" s="20"/>
      <c r="AK16872" s="20"/>
      <c r="BS16872" s="10"/>
    </row>
    <row r="16873" spans="26:71" s="4" customFormat="1">
      <c r="Z16873" s="20"/>
      <c r="AK16873" s="20"/>
      <c r="BS16873" s="10"/>
    </row>
    <row r="16874" spans="26:71" s="4" customFormat="1">
      <c r="Z16874" s="20"/>
      <c r="AK16874" s="20"/>
      <c r="BS16874" s="10"/>
    </row>
    <row r="16875" spans="26:71" s="4" customFormat="1">
      <c r="Z16875" s="20"/>
      <c r="AK16875" s="20"/>
      <c r="BS16875" s="10"/>
    </row>
    <row r="16876" spans="26:71" s="4" customFormat="1">
      <c r="Z16876" s="20"/>
      <c r="AK16876" s="20"/>
      <c r="BS16876" s="10"/>
    </row>
    <row r="16877" spans="26:71" s="4" customFormat="1">
      <c r="Z16877" s="20"/>
      <c r="AK16877" s="20"/>
      <c r="BS16877" s="10"/>
    </row>
    <row r="16878" spans="26:71" s="4" customFormat="1">
      <c r="Z16878" s="20"/>
      <c r="AK16878" s="20"/>
      <c r="BS16878" s="10"/>
    </row>
    <row r="16879" spans="26:71" s="4" customFormat="1">
      <c r="Z16879" s="20"/>
      <c r="AK16879" s="20"/>
      <c r="BS16879" s="10"/>
    </row>
    <row r="16880" spans="26:71" s="4" customFormat="1">
      <c r="Z16880" s="20"/>
      <c r="AK16880" s="20"/>
      <c r="BS16880" s="10"/>
    </row>
    <row r="16881" spans="26:71" s="4" customFormat="1">
      <c r="Z16881" s="20"/>
      <c r="AK16881" s="20"/>
      <c r="BS16881" s="10"/>
    </row>
    <row r="16882" spans="26:71" s="4" customFormat="1">
      <c r="Z16882" s="20"/>
      <c r="AK16882" s="20"/>
      <c r="BS16882" s="10"/>
    </row>
    <row r="16883" spans="26:71" s="4" customFormat="1">
      <c r="Z16883" s="20"/>
      <c r="AK16883" s="20"/>
      <c r="AL16883" s="20"/>
      <c r="BS16883" s="10"/>
    </row>
    <row r="16884" spans="26:71" s="4" customFormat="1">
      <c r="Z16884" s="20"/>
      <c r="AK16884" s="20"/>
      <c r="AL16884" s="20"/>
      <c r="BS16884" s="10"/>
    </row>
    <row r="16885" spans="26:71" s="4" customFormat="1">
      <c r="Z16885" s="20"/>
      <c r="AK16885" s="20"/>
      <c r="BS16885" s="10"/>
    </row>
    <row r="16886" spans="26:71" s="4" customFormat="1">
      <c r="Z16886" s="20"/>
      <c r="AK16886" s="20"/>
      <c r="BS16886" s="10"/>
    </row>
    <row r="16887" spans="26:71" s="4" customFormat="1">
      <c r="Z16887" s="20"/>
      <c r="AK16887" s="20"/>
      <c r="BS16887" s="10"/>
    </row>
    <row r="16888" spans="26:71" s="4" customFormat="1">
      <c r="Z16888" s="20"/>
      <c r="AK16888" s="20"/>
      <c r="BS16888" s="10"/>
    </row>
    <row r="16889" spans="26:71" s="4" customFormat="1">
      <c r="Z16889" s="20"/>
      <c r="AK16889" s="20"/>
      <c r="BS16889" s="10"/>
    </row>
    <row r="16890" spans="26:71" s="4" customFormat="1">
      <c r="Z16890" s="20"/>
      <c r="AK16890" s="20"/>
      <c r="BS16890" s="10"/>
    </row>
    <row r="16891" spans="26:71" s="4" customFormat="1">
      <c r="Z16891" s="20"/>
      <c r="AK16891" s="20"/>
      <c r="BS16891" s="10"/>
    </row>
    <row r="16892" spans="26:71" s="4" customFormat="1">
      <c r="Z16892" s="20"/>
      <c r="AK16892" s="20"/>
      <c r="BS16892" s="10"/>
    </row>
    <row r="16893" spans="26:71" s="4" customFormat="1">
      <c r="Z16893" s="20"/>
      <c r="AK16893" s="20"/>
      <c r="BS16893" s="10"/>
    </row>
    <row r="16894" spans="26:71" s="4" customFormat="1">
      <c r="Z16894" s="20"/>
      <c r="AK16894" s="20"/>
      <c r="BS16894" s="10"/>
    </row>
    <row r="16895" spans="26:71" s="4" customFormat="1">
      <c r="Z16895" s="20"/>
      <c r="AK16895" s="20"/>
      <c r="BS16895" s="10"/>
    </row>
    <row r="16896" spans="26:71" s="4" customFormat="1">
      <c r="Z16896" s="20"/>
      <c r="AK16896" s="20"/>
      <c r="BS16896" s="10"/>
    </row>
    <row r="16897" spans="26:71" s="4" customFormat="1">
      <c r="Z16897" s="20"/>
      <c r="AK16897" s="20"/>
      <c r="BS16897" s="10"/>
    </row>
    <row r="16898" spans="26:71" s="4" customFormat="1">
      <c r="Z16898" s="20"/>
      <c r="AK16898" s="20"/>
      <c r="BS16898" s="10"/>
    </row>
    <row r="16899" spans="26:71" s="4" customFormat="1">
      <c r="Z16899" s="20"/>
      <c r="AK16899" s="20"/>
      <c r="BS16899" s="10"/>
    </row>
    <row r="16900" spans="26:71" s="4" customFormat="1">
      <c r="Z16900" s="20"/>
      <c r="AK16900" s="20"/>
      <c r="BS16900" s="10"/>
    </row>
    <row r="16901" spans="26:71" s="4" customFormat="1">
      <c r="Z16901" s="20"/>
      <c r="AK16901" s="20"/>
      <c r="BS16901" s="10"/>
    </row>
    <row r="16902" spans="26:71" s="4" customFormat="1">
      <c r="Z16902" s="20"/>
      <c r="AK16902" s="20"/>
      <c r="BS16902" s="10"/>
    </row>
    <row r="16903" spans="26:71" s="4" customFormat="1">
      <c r="Z16903" s="20"/>
      <c r="AK16903" s="20"/>
      <c r="BS16903" s="10"/>
    </row>
    <row r="16904" spans="26:71" s="4" customFormat="1">
      <c r="Z16904" s="20"/>
      <c r="AK16904" s="20"/>
      <c r="BS16904" s="10"/>
    </row>
    <row r="16905" spans="26:71" s="4" customFormat="1">
      <c r="Z16905" s="20"/>
      <c r="AK16905" s="20"/>
      <c r="BS16905" s="10"/>
    </row>
    <row r="16906" spans="26:71" s="4" customFormat="1">
      <c r="Z16906" s="20"/>
      <c r="AK16906" s="20"/>
      <c r="BS16906" s="10"/>
    </row>
    <row r="16907" spans="26:71" s="4" customFormat="1">
      <c r="Z16907" s="20"/>
      <c r="AK16907" s="20"/>
      <c r="BS16907" s="10"/>
    </row>
    <row r="16908" spans="26:71" s="4" customFormat="1">
      <c r="Z16908" s="20"/>
      <c r="AK16908" s="20"/>
      <c r="BS16908" s="10"/>
    </row>
    <row r="16909" spans="26:71" s="4" customFormat="1">
      <c r="Z16909" s="20"/>
      <c r="AK16909" s="20"/>
      <c r="BS16909" s="10"/>
    </row>
    <row r="16910" spans="26:71" s="4" customFormat="1">
      <c r="Z16910" s="20"/>
      <c r="AK16910" s="20"/>
      <c r="BS16910" s="10"/>
    </row>
    <row r="16911" spans="26:71" s="4" customFormat="1">
      <c r="Z16911" s="20"/>
      <c r="AK16911" s="20"/>
      <c r="BS16911" s="10"/>
    </row>
    <row r="16912" spans="26:71" s="4" customFormat="1">
      <c r="Z16912" s="20"/>
      <c r="AK16912" s="20"/>
      <c r="BS16912" s="10"/>
    </row>
    <row r="16913" spans="26:71" s="4" customFormat="1">
      <c r="Z16913" s="20"/>
      <c r="AK16913" s="20"/>
      <c r="BS16913" s="10"/>
    </row>
    <row r="16914" spans="26:71" s="4" customFormat="1">
      <c r="Z16914" s="20"/>
      <c r="AK16914" s="20"/>
      <c r="BS16914" s="10"/>
    </row>
    <row r="16915" spans="26:71" s="4" customFormat="1">
      <c r="Z16915" s="20"/>
      <c r="AK16915" s="20"/>
      <c r="BS16915" s="10"/>
    </row>
    <row r="16916" spans="26:71" s="4" customFormat="1">
      <c r="Z16916" s="20"/>
      <c r="AK16916" s="20"/>
      <c r="BS16916" s="10"/>
    </row>
    <row r="16917" spans="26:71" s="4" customFormat="1">
      <c r="Z16917" s="20"/>
      <c r="AK16917" s="20"/>
      <c r="BS16917" s="10"/>
    </row>
    <row r="16918" spans="26:71" s="4" customFormat="1">
      <c r="Z16918" s="20"/>
      <c r="AK16918" s="20"/>
      <c r="BS16918" s="10"/>
    </row>
    <row r="16919" spans="26:71" s="4" customFormat="1">
      <c r="Z16919" s="20"/>
      <c r="AK16919" s="20"/>
      <c r="BS16919" s="10"/>
    </row>
    <row r="16920" spans="26:71" s="4" customFormat="1">
      <c r="Z16920" s="20"/>
      <c r="AK16920" s="20"/>
      <c r="BS16920" s="10"/>
    </row>
    <row r="16921" spans="26:71" s="4" customFormat="1">
      <c r="Z16921" s="20"/>
      <c r="AK16921" s="20"/>
      <c r="BS16921" s="10"/>
    </row>
    <row r="16922" spans="26:71" s="4" customFormat="1">
      <c r="Z16922" s="20"/>
      <c r="AK16922" s="20"/>
      <c r="BS16922" s="10"/>
    </row>
    <row r="16923" spans="26:71" s="4" customFormat="1">
      <c r="Z16923" s="20"/>
      <c r="AK16923" s="20"/>
      <c r="BS16923" s="10"/>
    </row>
    <row r="16924" spans="26:71" s="4" customFormat="1">
      <c r="Z16924" s="20"/>
      <c r="AK16924" s="20"/>
      <c r="BS16924" s="10"/>
    </row>
    <row r="16925" spans="26:71" s="4" customFormat="1">
      <c r="Z16925" s="20"/>
      <c r="AK16925" s="20"/>
      <c r="BS16925" s="10"/>
    </row>
    <row r="16926" spans="26:71" s="4" customFormat="1">
      <c r="Z16926" s="20"/>
      <c r="AK16926" s="20"/>
      <c r="BS16926" s="10"/>
    </row>
    <row r="16927" spans="26:71" s="4" customFormat="1">
      <c r="Z16927" s="20"/>
      <c r="AK16927" s="20"/>
      <c r="BS16927" s="10"/>
    </row>
    <row r="16928" spans="26:71" s="4" customFormat="1">
      <c r="Z16928" s="20"/>
      <c r="AK16928" s="20"/>
      <c r="BS16928" s="10"/>
    </row>
    <row r="16929" spans="26:71" s="4" customFormat="1">
      <c r="Z16929" s="20"/>
      <c r="AK16929" s="20"/>
      <c r="BS16929" s="10"/>
    </row>
    <row r="16930" spans="26:71" s="4" customFormat="1">
      <c r="Z16930" s="20"/>
      <c r="AK16930" s="20"/>
      <c r="BS16930" s="10"/>
    </row>
    <row r="16931" spans="26:71" s="4" customFormat="1">
      <c r="Z16931" s="20"/>
      <c r="AK16931" s="20"/>
      <c r="BS16931" s="10"/>
    </row>
    <row r="16932" spans="26:71" s="4" customFormat="1">
      <c r="Z16932" s="20"/>
      <c r="AK16932" s="20"/>
      <c r="BS16932" s="10"/>
    </row>
    <row r="16933" spans="26:71" s="4" customFormat="1">
      <c r="Z16933" s="20"/>
      <c r="AK16933" s="20"/>
      <c r="BS16933" s="10"/>
    </row>
    <row r="16934" spans="26:71" s="4" customFormat="1">
      <c r="Z16934" s="20"/>
      <c r="AK16934" s="20"/>
      <c r="BS16934" s="10"/>
    </row>
    <row r="16935" spans="26:71" s="4" customFormat="1">
      <c r="Z16935" s="20"/>
      <c r="AK16935" s="20"/>
      <c r="BS16935" s="10"/>
    </row>
    <row r="16936" spans="26:71" s="4" customFormat="1">
      <c r="Z16936" s="20"/>
      <c r="AK16936" s="20"/>
      <c r="BS16936" s="10"/>
    </row>
    <row r="16937" spans="26:71" s="4" customFormat="1">
      <c r="Z16937" s="20"/>
      <c r="AK16937" s="20"/>
      <c r="BS16937" s="10"/>
    </row>
    <row r="16938" spans="26:71" s="4" customFormat="1">
      <c r="Z16938" s="20"/>
      <c r="AK16938" s="20"/>
      <c r="BS16938" s="10"/>
    </row>
    <row r="16939" spans="26:71" s="4" customFormat="1">
      <c r="Z16939" s="20"/>
      <c r="AK16939" s="20"/>
      <c r="AL16939" s="20"/>
      <c r="BS16939" s="10"/>
    </row>
    <row r="16940" spans="26:71" s="4" customFormat="1">
      <c r="Z16940" s="20"/>
      <c r="AK16940" s="20"/>
      <c r="BS16940" s="10"/>
    </row>
    <row r="16941" spans="26:71" s="4" customFormat="1">
      <c r="Z16941" s="20"/>
      <c r="AK16941" s="20"/>
      <c r="AL16941" s="20"/>
      <c r="BS16941" s="10"/>
    </row>
    <row r="16942" spans="26:71" s="4" customFormat="1">
      <c r="Z16942" s="20"/>
      <c r="AK16942" s="20"/>
      <c r="BS16942" s="10"/>
    </row>
    <row r="16943" spans="26:71" s="4" customFormat="1">
      <c r="Z16943" s="20"/>
      <c r="AK16943" s="20"/>
      <c r="BS16943" s="10"/>
    </row>
    <row r="16944" spans="26:71" s="4" customFormat="1">
      <c r="Z16944" s="20"/>
      <c r="AK16944" s="20"/>
      <c r="BS16944" s="10"/>
    </row>
    <row r="16945" spans="26:71" s="4" customFormat="1">
      <c r="Z16945" s="20"/>
      <c r="AK16945" s="20"/>
      <c r="BS16945" s="10"/>
    </row>
    <row r="16946" spans="26:71" s="4" customFormat="1">
      <c r="Z16946" s="20"/>
      <c r="AK16946" s="20"/>
      <c r="BS16946" s="10"/>
    </row>
    <row r="16947" spans="26:71" s="4" customFormat="1">
      <c r="Z16947" s="20"/>
      <c r="AK16947" s="20"/>
      <c r="BS16947" s="10"/>
    </row>
    <row r="16948" spans="26:71" s="4" customFormat="1">
      <c r="Z16948" s="20"/>
      <c r="AK16948" s="20"/>
      <c r="BS16948" s="10"/>
    </row>
    <row r="16949" spans="26:71" s="4" customFormat="1">
      <c r="Z16949" s="20"/>
      <c r="AK16949" s="20"/>
      <c r="BS16949" s="10"/>
    </row>
    <row r="16950" spans="26:71" s="4" customFormat="1">
      <c r="Z16950" s="20"/>
      <c r="AK16950" s="20"/>
      <c r="BS16950" s="10"/>
    </row>
    <row r="16951" spans="26:71" s="4" customFormat="1">
      <c r="Z16951" s="20"/>
      <c r="AK16951" s="20"/>
      <c r="BS16951" s="10"/>
    </row>
    <row r="16952" spans="26:71" s="4" customFormat="1">
      <c r="Z16952" s="20"/>
      <c r="AK16952" s="20"/>
      <c r="BS16952" s="10"/>
    </row>
    <row r="16953" spans="26:71" s="4" customFormat="1">
      <c r="Z16953" s="20"/>
      <c r="AK16953" s="20"/>
      <c r="BS16953" s="10"/>
    </row>
    <row r="16954" spans="26:71" s="4" customFormat="1">
      <c r="Z16954" s="20"/>
      <c r="AK16954" s="20"/>
      <c r="BS16954" s="10"/>
    </row>
    <row r="16955" spans="26:71" s="4" customFormat="1">
      <c r="Z16955" s="20"/>
      <c r="AK16955" s="20"/>
      <c r="BS16955" s="10"/>
    </row>
    <row r="16956" spans="26:71" s="4" customFormat="1">
      <c r="Z16956" s="20"/>
      <c r="AK16956" s="20"/>
      <c r="BS16956" s="10"/>
    </row>
    <row r="16957" spans="26:71" s="4" customFormat="1">
      <c r="Z16957" s="20"/>
      <c r="AK16957" s="20"/>
      <c r="BS16957" s="10"/>
    </row>
    <row r="16958" spans="26:71" s="4" customFormat="1">
      <c r="Z16958" s="20"/>
      <c r="AK16958" s="20"/>
      <c r="BS16958" s="10"/>
    </row>
    <row r="16959" spans="26:71" s="4" customFormat="1">
      <c r="Z16959" s="20"/>
      <c r="AK16959" s="20"/>
      <c r="BS16959" s="10"/>
    </row>
    <row r="16960" spans="26:71" s="4" customFormat="1">
      <c r="Z16960" s="20"/>
      <c r="AK16960" s="20"/>
      <c r="BS16960" s="10"/>
    </row>
    <row r="16961" spans="26:71" s="4" customFormat="1">
      <c r="Z16961" s="20"/>
      <c r="AK16961" s="20"/>
      <c r="BS16961" s="10"/>
    </row>
    <row r="16962" spans="26:71" s="4" customFormat="1">
      <c r="Z16962" s="20"/>
      <c r="AK16962" s="20"/>
      <c r="BS16962" s="10"/>
    </row>
    <row r="16963" spans="26:71" s="4" customFormat="1">
      <c r="Z16963" s="20"/>
      <c r="AK16963" s="20"/>
      <c r="BS16963" s="10"/>
    </row>
    <row r="16964" spans="26:71" s="4" customFormat="1">
      <c r="Z16964" s="20"/>
      <c r="AK16964" s="20"/>
      <c r="AL16964" s="20"/>
      <c r="BS16964" s="10"/>
    </row>
    <row r="16965" spans="26:71" s="4" customFormat="1">
      <c r="Z16965" s="20"/>
      <c r="AK16965" s="20"/>
      <c r="BS16965" s="10"/>
    </row>
    <row r="16966" spans="26:71" s="4" customFormat="1">
      <c r="Z16966" s="20"/>
      <c r="AK16966" s="20"/>
      <c r="BS16966" s="10"/>
    </row>
    <row r="16967" spans="26:71" s="4" customFormat="1">
      <c r="Z16967" s="20"/>
      <c r="AK16967" s="20"/>
      <c r="BS16967" s="10"/>
    </row>
    <row r="16968" spans="26:71" s="4" customFormat="1">
      <c r="Z16968" s="20"/>
      <c r="AK16968" s="20"/>
      <c r="BS16968" s="10"/>
    </row>
    <row r="16969" spans="26:71" s="4" customFormat="1">
      <c r="Z16969" s="20"/>
      <c r="AK16969" s="20"/>
      <c r="BS16969" s="10"/>
    </row>
    <row r="16970" spans="26:71" s="4" customFormat="1">
      <c r="Z16970" s="20"/>
      <c r="AK16970" s="20"/>
      <c r="BS16970" s="10"/>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3"/>
  <sheetViews>
    <sheetView workbookViewId="0">
      <selection activeCell="B5" sqref="B5"/>
    </sheetView>
  </sheetViews>
  <sheetFormatPr defaultRowHeight="15"/>
  <cols>
    <col min="1" max="1" width="6.28515625" bestFit="1" customWidth="1"/>
    <col min="2" max="2" width="78.42578125" bestFit="1" customWidth="1"/>
    <col min="4" max="5" width="9.140625" style="26"/>
    <col min="6" max="6" width="9.140625" style="26" customWidth="1"/>
    <col min="7" max="7" width="20.7109375" style="26" customWidth="1"/>
    <col min="8" max="12" width="9.140625" style="26" customWidth="1"/>
    <col min="13" max="14" width="9.140625" style="29"/>
  </cols>
  <sheetData>
    <row r="1" spans="1:10">
      <c r="A1" s="30" t="s">
        <v>247</v>
      </c>
      <c r="B1" s="30" t="s">
        <v>4</v>
      </c>
    </row>
    <row r="2" spans="1:10">
      <c r="A2" s="30"/>
      <c r="B2" s="30"/>
    </row>
    <row r="3" spans="1:10">
      <c r="A3" s="30"/>
      <c r="B3" s="30"/>
    </row>
    <row r="4" spans="1:10">
      <c r="A4" s="30"/>
      <c r="B4" s="30"/>
    </row>
    <row r="5" spans="1:10">
      <c r="A5">
        <v>10</v>
      </c>
      <c r="B5" t="s">
        <v>7</v>
      </c>
      <c r="F5" s="27"/>
      <c r="G5" s="27"/>
      <c r="H5" s="28"/>
      <c r="I5" s="28"/>
      <c r="J5" s="28"/>
    </row>
    <row r="6" spans="1:10">
      <c r="A6">
        <v>14</v>
      </c>
      <c r="B6" t="s">
        <v>248</v>
      </c>
      <c r="F6" s="27"/>
      <c r="G6" s="27"/>
      <c r="H6" s="28"/>
      <c r="I6" s="28"/>
      <c r="J6" s="28"/>
    </row>
    <row r="7" spans="1:10">
      <c r="A7">
        <v>15</v>
      </c>
      <c r="B7" t="s">
        <v>249</v>
      </c>
      <c r="F7" s="27"/>
      <c r="G7" s="27"/>
      <c r="H7" s="28"/>
      <c r="I7" s="28"/>
      <c r="J7" s="28"/>
    </row>
    <row r="8" spans="1:10">
      <c r="A8">
        <v>20</v>
      </c>
      <c r="B8" t="s">
        <v>506</v>
      </c>
      <c r="F8" s="27"/>
      <c r="G8" s="27"/>
      <c r="H8" s="28"/>
      <c r="I8" s="28"/>
      <c r="J8" s="28"/>
    </row>
    <row r="9" spans="1:10">
      <c r="A9">
        <v>21</v>
      </c>
      <c r="B9" t="s">
        <v>507</v>
      </c>
      <c r="F9" s="27"/>
      <c r="G9" s="27"/>
      <c r="H9" s="28"/>
      <c r="I9" s="28"/>
      <c r="J9" s="28"/>
    </row>
    <row r="10" spans="1:10">
      <c r="A10">
        <v>26</v>
      </c>
      <c r="B10" t="s">
        <v>251</v>
      </c>
      <c r="F10" s="27"/>
      <c r="G10" s="27"/>
      <c r="H10" s="28"/>
      <c r="I10" s="28"/>
      <c r="J10" s="28"/>
    </row>
    <row r="11" spans="1:10">
      <c r="A11">
        <v>27</v>
      </c>
      <c r="B11" t="s">
        <v>252</v>
      </c>
      <c r="F11" s="27"/>
      <c r="G11" s="27"/>
      <c r="H11" s="28"/>
      <c r="I11" s="28"/>
      <c r="J11" s="28"/>
    </row>
    <row r="12" spans="1:10">
      <c r="A12">
        <v>35</v>
      </c>
      <c r="B12" t="s">
        <v>508</v>
      </c>
      <c r="F12" s="27"/>
      <c r="G12" s="27"/>
      <c r="H12" s="28"/>
      <c r="I12" s="28"/>
      <c r="J12" s="28"/>
    </row>
    <row r="13" spans="1:10">
      <c r="A13">
        <v>41</v>
      </c>
      <c r="B13" t="s">
        <v>509</v>
      </c>
      <c r="F13" s="27"/>
      <c r="G13" s="27"/>
      <c r="H13" s="28"/>
      <c r="I13" s="28"/>
      <c r="J13" s="28"/>
    </row>
    <row r="14" spans="1:10">
      <c r="A14">
        <v>43</v>
      </c>
      <c r="B14" t="s">
        <v>254</v>
      </c>
      <c r="F14" s="27"/>
      <c r="G14" s="27"/>
      <c r="H14" s="28"/>
      <c r="I14" s="28"/>
      <c r="J14" s="28"/>
    </row>
    <row r="15" spans="1:10">
      <c r="A15">
        <v>44</v>
      </c>
      <c r="B15" t="s">
        <v>510</v>
      </c>
      <c r="F15" s="27"/>
      <c r="G15" s="27"/>
      <c r="H15" s="28"/>
      <c r="I15" s="28"/>
      <c r="J15" s="28"/>
    </row>
    <row r="16" spans="1:10">
      <c r="A16">
        <v>50</v>
      </c>
      <c r="B16" t="s">
        <v>255</v>
      </c>
      <c r="F16" s="27"/>
      <c r="G16" s="27"/>
      <c r="H16" s="28"/>
      <c r="I16" s="28"/>
      <c r="J16" s="28"/>
    </row>
    <row r="17" spans="1:10">
      <c r="A17">
        <v>51</v>
      </c>
      <c r="B17" t="s">
        <v>256</v>
      </c>
      <c r="F17" s="27"/>
      <c r="G17" s="27"/>
      <c r="H17" s="28"/>
      <c r="I17" s="28"/>
      <c r="J17" s="28"/>
    </row>
    <row r="18" spans="1:10">
      <c r="A18">
        <v>65</v>
      </c>
      <c r="B18" t="s">
        <v>511</v>
      </c>
      <c r="F18" s="27"/>
      <c r="G18" s="27"/>
      <c r="H18" s="28"/>
      <c r="I18" s="28"/>
      <c r="J18" s="28"/>
    </row>
    <row r="19" spans="1:10">
      <c r="A19">
        <v>66</v>
      </c>
      <c r="B19" t="s">
        <v>257</v>
      </c>
      <c r="F19" s="27"/>
      <c r="G19" s="27"/>
      <c r="H19" s="28"/>
      <c r="I19" s="28"/>
      <c r="J19" s="28"/>
    </row>
    <row r="20" spans="1:10">
      <c r="A20">
        <v>80</v>
      </c>
      <c r="B20" t="s">
        <v>512</v>
      </c>
      <c r="F20" s="27"/>
      <c r="G20" s="27"/>
      <c r="H20" s="28"/>
      <c r="I20" s="28"/>
      <c r="J20" s="28"/>
    </row>
    <row r="21" spans="1:10">
      <c r="A21">
        <v>83</v>
      </c>
      <c r="B21" t="s">
        <v>513</v>
      </c>
      <c r="F21" s="27"/>
      <c r="G21" s="27"/>
      <c r="H21" s="28"/>
      <c r="I21" s="28"/>
      <c r="J21" s="28"/>
    </row>
    <row r="22" spans="1:10">
      <c r="A22">
        <v>85</v>
      </c>
      <c r="B22" t="s">
        <v>514</v>
      </c>
      <c r="F22" s="27"/>
      <c r="G22" s="27"/>
      <c r="H22" s="28"/>
      <c r="I22" s="28"/>
      <c r="J22" s="28"/>
    </row>
    <row r="23" spans="1:10">
      <c r="A23">
        <v>118</v>
      </c>
      <c r="B23" t="s">
        <v>258</v>
      </c>
      <c r="F23" s="27"/>
      <c r="G23" s="27"/>
      <c r="H23" s="28"/>
      <c r="I23" s="28"/>
      <c r="J23" s="28"/>
    </row>
    <row r="24" spans="1:10">
      <c r="A24">
        <v>124</v>
      </c>
      <c r="B24" t="s">
        <v>259</v>
      </c>
      <c r="F24" s="27"/>
      <c r="G24" s="27"/>
      <c r="H24" s="28"/>
      <c r="I24" s="28"/>
      <c r="J24" s="28"/>
    </row>
    <row r="25" spans="1:10">
      <c r="A25">
        <v>125</v>
      </c>
      <c r="B25" t="s">
        <v>260</v>
      </c>
      <c r="F25" s="27"/>
      <c r="G25" s="27"/>
      <c r="H25" s="28"/>
      <c r="I25" s="28"/>
      <c r="J25" s="28"/>
    </row>
    <row r="26" spans="1:10">
      <c r="A26">
        <v>140</v>
      </c>
      <c r="B26" t="s">
        <v>515</v>
      </c>
      <c r="F26" s="27"/>
      <c r="G26" s="27"/>
      <c r="H26" s="28"/>
      <c r="I26" s="28"/>
      <c r="J26" s="28"/>
    </row>
    <row r="27" spans="1:10">
      <c r="A27">
        <v>148</v>
      </c>
      <c r="B27" t="s">
        <v>261</v>
      </c>
      <c r="F27" s="27"/>
      <c r="G27" s="27"/>
      <c r="H27" s="28"/>
      <c r="I27" s="28"/>
      <c r="J27" s="28"/>
    </row>
    <row r="28" spans="1:10">
      <c r="A28">
        <v>152</v>
      </c>
      <c r="B28" t="s">
        <v>516</v>
      </c>
      <c r="F28" s="27"/>
      <c r="G28" s="27"/>
      <c r="H28" s="28"/>
      <c r="I28" s="28"/>
      <c r="J28" s="28"/>
    </row>
    <row r="29" spans="1:10">
      <c r="A29">
        <v>156</v>
      </c>
      <c r="B29" t="s">
        <v>262</v>
      </c>
      <c r="F29" s="27"/>
      <c r="G29" s="27"/>
      <c r="H29" s="28"/>
      <c r="I29" s="28"/>
      <c r="J29" s="28"/>
    </row>
    <row r="30" spans="1:10">
      <c r="A30">
        <v>157</v>
      </c>
      <c r="B30" t="s">
        <v>263</v>
      </c>
      <c r="F30" s="27"/>
      <c r="G30" s="27"/>
      <c r="H30" s="28"/>
      <c r="I30" s="28"/>
      <c r="J30" s="28"/>
    </row>
    <row r="31" spans="1:10">
      <c r="A31">
        <v>162</v>
      </c>
      <c r="B31" t="s">
        <v>517</v>
      </c>
      <c r="F31" s="27"/>
      <c r="G31" s="27"/>
      <c r="H31" s="28"/>
      <c r="I31" s="28"/>
      <c r="J31" s="28"/>
    </row>
    <row r="32" spans="1:10">
      <c r="A32">
        <v>163</v>
      </c>
      <c r="B32" t="s">
        <v>518</v>
      </c>
      <c r="F32" s="27"/>
      <c r="G32" s="27"/>
      <c r="H32" s="28"/>
      <c r="I32" s="28"/>
      <c r="J32" s="28"/>
    </row>
    <row r="33" spans="1:10">
      <c r="A33">
        <v>171</v>
      </c>
      <c r="B33" t="s">
        <v>519</v>
      </c>
      <c r="F33" s="27"/>
      <c r="G33" s="27"/>
      <c r="H33" s="28"/>
      <c r="I33" s="28"/>
      <c r="J33" s="28"/>
    </row>
    <row r="34" spans="1:10">
      <c r="A34">
        <v>182</v>
      </c>
      <c r="B34" t="s">
        <v>264</v>
      </c>
      <c r="F34" s="27"/>
      <c r="G34" s="27"/>
      <c r="H34" s="28"/>
      <c r="I34" s="28"/>
      <c r="J34" s="28"/>
    </row>
    <row r="35" spans="1:10">
      <c r="A35">
        <v>187</v>
      </c>
      <c r="B35" t="s">
        <v>265</v>
      </c>
      <c r="F35" s="27"/>
      <c r="G35" s="27"/>
      <c r="H35" s="28"/>
      <c r="I35" s="28"/>
      <c r="J35" s="28"/>
    </row>
    <row r="36" spans="1:10">
      <c r="A36">
        <v>190</v>
      </c>
      <c r="B36" t="s">
        <v>266</v>
      </c>
      <c r="F36" s="27"/>
      <c r="G36" s="27"/>
      <c r="H36" s="28"/>
      <c r="I36" s="28"/>
      <c r="J36" s="28"/>
    </row>
    <row r="37" spans="1:10">
      <c r="A37">
        <v>197</v>
      </c>
      <c r="B37" t="s">
        <v>267</v>
      </c>
      <c r="F37" s="27"/>
      <c r="G37" s="27"/>
      <c r="H37" s="28"/>
      <c r="I37" s="28"/>
      <c r="J37" s="28"/>
    </row>
    <row r="38" spans="1:10">
      <c r="A38">
        <v>199</v>
      </c>
      <c r="B38" t="s">
        <v>268</v>
      </c>
      <c r="F38" s="27"/>
      <c r="G38" s="27"/>
      <c r="H38" s="28"/>
      <c r="I38" s="28"/>
      <c r="J38" s="28"/>
    </row>
    <row r="39" spans="1:10">
      <c r="A39">
        <v>214</v>
      </c>
      <c r="B39" t="s">
        <v>269</v>
      </c>
      <c r="F39" s="27"/>
      <c r="G39" s="27"/>
      <c r="H39" s="28"/>
      <c r="I39" s="28"/>
      <c r="J39" s="28"/>
    </row>
    <row r="40" spans="1:10">
      <c r="A40">
        <v>218</v>
      </c>
      <c r="B40" t="s">
        <v>520</v>
      </c>
      <c r="F40" s="27"/>
      <c r="G40" s="27"/>
      <c r="H40" s="28"/>
      <c r="I40" s="28"/>
      <c r="J40" s="28"/>
    </row>
    <row r="41" spans="1:10">
      <c r="A41">
        <v>219</v>
      </c>
      <c r="B41" t="s">
        <v>271</v>
      </c>
      <c r="F41" s="27"/>
      <c r="G41" s="27"/>
      <c r="H41" s="28"/>
      <c r="I41" s="28"/>
      <c r="J41" s="28"/>
    </row>
    <row r="42" spans="1:10">
      <c r="A42">
        <v>233</v>
      </c>
      <c r="B42" t="s">
        <v>272</v>
      </c>
      <c r="F42" s="27"/>
      <c r="G42" s="27"/>
      <c r="H42" s="28"/>
      <c r="I42" s="28"/>
      <c r="J42" s="28"/>
    </row>
    <row r="43" spans="1:10">
      <c r="A43">
        <v>234</v>
      </c>
      <c r="B43" t="s">
        <v>273</v>
      </c>
      <c r="F43" s="27"/>
      <c r="G43" s="27"/>
      <c r="H43" s="28"/>
      <c r="I43" s="28"/>
      <c r="J43" s="28"/>
    </row>
    <row r="44" spans="1:10">
      <c r="A44">
        <v>243</v>
      </c>
      <c r="B44" t="s">
        <v>274</v>
      </c>
      <c r="F44" s="27"/>
      <c r="G44" s="27"/>
      <c r="H44" s="28"/>
      <c r="I44" s="28"/>
      <c r="J44" s="28"/>
    </row>
    <row r="45" spans="1:10">
      <c r="A45">
        <v>245</v>
      </c>
      <c r="B45" t="s">
        <v>521</v>
      </c>
      <c r="F45" s="27"/>
      <c r="G45" s="27"/>
      <c r="H45" s="28"/>
      <c r="I45" s="28"/>
      <c r="J45" s="28"/>
    </row>
    <row r="46" spans="1:10">
      <c r="A46">
        <v>249</v>
      </c>
      <c r="B46" t="s">
        <v>275</v>
      </c>
      <c r="F46" s="27"/>
      <c r="G46" s="27"/>
      <c r="H46" s="28"/>
      <c r="I46" s="28"/>
      <c r="J46" s="28"/>
    </row>
    <row r="47" spans="1:10">
      <c r="A47">
        <v>253</v>
      </c>
      <c r="B47" t="s">
        <v>522</v>
      </c>
      <c r="F47" s="27"/>
      <c r="G47" s="27"/>
      <c r="H47" s="28"/>
      <c r="I47" s="28"/>
      <c r="J47" s="28"/>
    </row>
    <row r="48" spans="1:10">
      <c r="A48">
        <v>254</v>
      </c>
      <c r="B48" t="s">
        <v>276</v>
      </c>
      <c r="F48" s="27"/>
      <c r="G48" s="27"/>
      <c r="H48" s="28"/>
      <c r="I48" s="28"/>
      <c r="J48" s="28"/>
    </row>
    <row r="49" spans="1:10">
      <c r="A49">
        <v>267</v>
      </c>
      <c r="B49" t="s">
        <v>277</v>
      </c>
      <c r="F49" s="27"/>
      <c r="G49" s="27"/>
      <c r="H49" s="28"/>
      <c r="I49" s="28"/>
      <c r="J49" s="28"/>
    </row>
    <row r="50" spans="1:10">
      <c r="A50">
        <v>268</v>
      </c>
      <c r="B50" t="s">
        <v>278</v>
      </c>
      <c r="F50" s="27"/>
      <c r="G50" s="27"/>
      <c r="H50" s="28"/>
      <c r="I50" s="28"/>
      <c r="J50" s="28"/>
    </row>
    <row r="51" spans="1:10">
      <c r="A51">
        <v>276</v>
      </c>
      <c r="B51" t="s">
        <v>279</v>
      </c>
      <c r="F51" s="27"/>
      <c r="G51" s="27"/>
      <c r="H51" s="28"/>
      <c r="I51" s="28"/>
      <c r="J51" s="28"/>
    </row>
    <row r="52" spans="1:10">
      <c r="A52">
        <v>279</v>
      </c>
      <c r="B52" t="s">
        <v>523</v>
      </c>
      <c r="F52" s="27"/>
      <c r="G52" s="27"/>
      <c r="H52" s="28"/>
      <c r="I52" s="28"/>
      <c r="J52" s="28"/>
    </row>
    <row r="53" spans="1:10">
      <c r="A53">
        <v>301</v>
      </c>
      <c r="B53" t="s">
        <v>280</v>
      </c>
      <c r="F53" s="27"/>
      <c r="G53" s="27"/>
      <c r="H53" s="28"/>
      <c r="I53" s="28"/>
      <c r="J53" s="28"/>
    </row>
    <row r="54" spans="1:10">
      <c r="A54">
        <v>306</v>
      </c>
      <c r="B54" t="s">
        <v>281</v>
      </c>
      <c r="F54" s="27"/>
      <c r="G54" s="27"/>
      <c r="H54" s="28"/>
      <c r="I54" s="28"/>
      <c r="J54" s="28"/>
    </row>
    <row r="55" spans="1:10">
      <c r="A55">
        <v>310</v>
      </c>
      <c r="B55" t="s">
        <v>524</v>
      </c>
      <c r="F55" s="27"/>
      <c r="G55" s="27"/>
      <c r="H55" s="28"/>
      <c r="I55" s="28"/>
      <c r="J55" s="28"/>
    </row>
    <row r="56" spans="1:10">
      <c r="A56">
        <v>313</v>
      </c>
      <c r="B56" t="s">
        <v>282</v>
      </c>
      <c r="F56" s="27"/>
      <c r="G56" s="27"/>
      <c r="H56" s="28"/>
      <c r="I56" s="28"/>
      <c r="J56" s="28"/>
    </row>
    <row r="57" spans="1:10">
      <c r="A57">
        <v>314</v>
      </c>
      <c r="B57" t="s">
        <v>283</v>
      </c>
      <c r="F57" s="27"/>
      <c r="G57" s="27"/>
      <c r="H57" s="28"/>
      <c r="I57" s="28"/>
      <c r="J57" s="28"/>
    </row>
    <row r="58" spans="1:10">
      <c r="A58">
        <v>316</v>
      </c>
      <c r="B58" t="s">
        <v>284</v>
      </c>
      <c r="F58" s="27"/>
      <c r="G58" s="27"/>
      <c r="H58" s="28"/>
      <c r="I58" s="28"/>
      <c r="J58" s="28"/>
    </row>
    <row r="59" spans="1:10">
      <c r="A59">
        <v>317</v>
      </c>
      <c r="B59" t="s">
        <v>285</v>
      </c>
      <c r="F59" s="27"/>
      <c r="G59" s="27"/>
      <c r="H59" s="28"/>
      <c r="I59" s="28"/>
      <c r="J59" s="28"/>
    </row>
    <row r="60" spans="1:10">
      <c r="A60">
        <v>331</v>
      </c>
      <c r="B60" t="s">
        <v>286</v>
      </c>
      <c r="F60" s="27"/>
      <c r="G60" s="27"/>
      <c r="H60" s="28"/>
      <c r="I60" s="28"/>
      <c r="J60" s="28"/>
    </row>
    <row r="61" spans="1:10">
      <c r="A61">
        <v>359</v>
      </c>
      <c r="B61" t="s">
        <v>287</v>
      </c>
      <c r="F61" s="27"/>
      <c r="G61" s="27"/>
      <c r="H61" s="28"/>
      <c r="I61" s="28"/>
      <c r="J61" s="28"/>
    </row>
    <row r="62" spans="1:10">
      <c r="A62">
        <v>397</v>
      </c>
      <c r="B62" t="s">
        <v>288</v>
      </c>
      <c r="F62" s="27"/>
      <c r="G62" s="27"/>
      <c r="H62" s="28"/>
      <c r="I62" s="28"/>
      <c r="J62" s="28"/>
    </row>
    <row r="63" spans="1:10">
      <c r="A63">
        <v>405</v>
      </c>
      <c r="B63" t="s">
        <v>289</v>
      </c>
      <c r="F63" s="27"/>
      <c r="G63" s="27"/>
      <c r="H63" s="28"/>
      <c r="I63" s="28"/>
      <c r="J63" s="28"/>
    </row>
    <row r="64" spans="1:10">
      <c r="A64">
        <v>410</v>
      </c>
      <c r="B64" t="s">
        <v>290</v>
      </c>
      <c r="F64" s="27"/>
      <c r="G64" s="27"/>
      <c r="H64" s="28"/>
      <c r="I64" s="28"/>
      <c r="J64" s="28"/>
    </row>
    <row r="65" spans="1:10">
      <c r="A65">
        <v>418</v>
      </c>
      <c r="B65" t="s">
        <v>291</v>
      </c>
      <c r="F65" s="27"/>
      <c r="G65" s="27"/>
      <c r="H65" s="28"/>
      <c r="I65" s="28"/>
      <c r="J65" s="28"/>
    </row>
    <row r="66" spans="1:10">
      <c r="A66">
        <v>423</v>
      </c>
      <c r="B66" t="s">
        <v>292</v>
      </c>
      <c r="F66" s="27"/>
      <c r="G66" s="27"/>
      <c r="H66" s="28"/>
      <c r="I66" s="28"/>
      <c r="J66" s="28"/>
    </row>
    <row r="67" spans="1:10">
      <c r="A67">
        <v>427</v>
      </c>
      <c r="B67" t="s">
        <v>293</v>
      </c>
      <c r="F67" s="27"/>
      <c r="G67" s="27"/>
      <c r="H67" s="28"/>
      <c r="I67" s="28"/>
      <c r="J67" s="28"/>
    </row>
    <row r="68" spans="1:10">
      <c r="A68">
        <v>429</v>
      </c>
      <c r="B68" t="s">
        <v>294</v>
      </c>
      <c r="F68" s="27"/>
      <c r="G68" s="27"/>
      <c r="H68" s="28"/>
      <c r="I68" s="28"/>
      <c r="J68" s="28"/>
    </row>
    <row r="69" spans="1:10">
      <c r="A69">
        <v>433</v>
      </c>
      <c r="B69" t="s">
        <v>295</v>
      </c>
      <c r="F69" s="27"/>
      <c r="G69" s="27"/>
      <c r="H69" s="28"/>
      <c r="I69" s="28"/>
      <c r="J69" s="28"/>
    </row>
    <row r="70" spans="1:10">
      <c r="A70">
        <v>449</v>
      </c>
      <c r="B70" t="s">
        <v>296</v>
      </c>
      <c r="F70" s="27"/>
      <c r="G70" s="27"/>
      <c r="H70" s="28"/>
      <c r="I70" s="28"/>
      <c r="J70" s="28"/>
    </row>
    <row r="71" spans="1:10">
      <c r="A71">
        <v>450</v>
      </c>
      <c r="B71" t="s">
        <v>297</v>
      </c>
      <c r="F71" s="27"/>
      <c r="G71" s="27"/>
      <c r="H71" s="28"/>
      <c r="I71" s="28"/>
      <c r="J71" s="28"/>
    </row>
    <row r="72" spans="1:10">
      <c r="A72">
        <v>463</v>
      </c>
      <c r="B72" t="s">
        <v>525</v>
      </c>
      <c r="F72" s="27"/>
      <c r="G72" s="27"/>
      <c r="H72" s="28"/>
      <c r="I72" s="28"/>
      <c r="J72" s="28"/>
    </row>
    <row r="73" spans="1:10">
      <c r="A73">
        <v>465</v>
      </c>
      <c r="B73" t="s">
        <v>298</v>
      </c>
      <c r="F73" s="27"/>
      <c r="G73" s="27"/>
      <c r="H73" s="28"/>
      <c r="I73" s="28"/>
      <c r="J73" s="28"/>
    </row>
    <row r="74" spans="1:10">
      <c r="A74">
        <v>475</v>
      </c>
      <c r="B74" t="s">
        <v>299</v>
      </c>
      <c r="F74" s="27"/>
      <c r="G74" s="27"/>
      <c r="H74" s="28"/>
      <c r="I74" s="28"/>
      <c r="J74" s="28"/>
    </row>
    <row r="75" spans="1:10">
      <c r="A75">
        <v>487</v>
      </c>
      <c r="B75" t="s">
        <v>300</v>
      </c>
      <c r="F75" s="27"/>
      <c r="G75" s="27"/>
      <c r="H75" s="28"/>
      <c r="I75" s="28"/>
      <c r="J75" s="28"/>
    </row>
    <row r="76" spans="1:10">
      <c r="A76">
        <v>488</v>
      </c>
      <c r="B76" t="s">
        <v>301</v>
      </c>
      <c r="F76" s="27"/>
      <c r="G76" s="27"/>
      <c r="H76" s="28"/>
      <c r="I76" s="28"/>
      <c r="J76" s="28"/>
    </row>
    <row r="77" spans="1:10">
      <c r="A77">
        <v>496</v>
      </c>
      <c r="B77" t="s">
        <v>302</v>
      </c>
      <c r="F77" s="27"/>
      <c r="G77" s="27"/>
      <c r="H77" s="28"/>
      <c r="I77" s="28"/>
      <c r="J77" s="28"/>
    </row>
    <row r="78" spans="1:10">
      <c r="A78">
        <v>506</v>
      </c>
      <c r="B78" t="s">
        <v>303</v>
      </c>
      <c r="F78" s="27"/>
      <c r="G78" s="27"/>
      <c r="H78" s="28"/>
      <c r="I78" s="28"/>
      <c r="J78" s="28"/>
    </row>
    <row r="79" spans="1:10">
      <c r="A79">
        <v>509</v>
      </c>
      <c r="B79" t="s">
        <v>304</v>
      </c>
      <c r="F79" s="27"/>
      <c r="G79" s="27"/>
      <c r="H79" s="28"/>
      <c r="I79" s="28"/>
      <c r="J79" s="28"/>
    </row>
    <row r="80" spans="1:10">
      <c r="A80">
        <v>518</v>
      </c>
      <c r="B80" t="s">
        <v>306</v>
      </c>
      <c r="F80" s="27"/>
      <c r="G80" s="27"/>
      <c r="H80" s="28"/>
      <c r="I80" s="28"/>
      <c r="J80" s="28"/>
    </row>
    <row r="81" spans="1:10">
      <c r="A81">
        <v>526</v>
      </c>
      <c r="B81" t="s">
        <v>307</v>
      </c>
      <c r="F81" s="27"/>
      <c r="G81" s="27"/>
      <c r="H81" s="28"/>
      <c r="I81" s="28"/>
      <c r="J81" s="28"/>
    </row>
    <row r="82" spans="1:10">
      <c r="A82">
        <v>533</v>
      </c>
      <c r="B82" t="s">
        <v>308</v>
      </c>
      <c r="F82" s="27"/>
      <c r="G82" s="27"/>
      <c r="H82" s="28"/>
      <c r="I82" s="28"/>
      <c r="J82" s="28"/>
    </row>
    <row r="83" spans="1:10">
      <c r="A83">
        <v>542</v>
      </c>
      <c r="B83" t="s">
        <v>309</v>
      </c>
      <c r="F83" s="27"/>
      <c r="G83" s="27"/>
      <c r="H83" s="28"/>
      <c r="I83" s="28"/>
      <c r="J83" s="28"/>
    </row>
    <row r="84" spans="1:10">
      <c r="A84">
        <v>549</v>
      </c>
      <c r="B84" t="s">
        <v>526</v>
      </c>
      <c r="F84" s="27"/>
      <c r="G84" s="27"/>
      <c r="H84" s="28"/>
      <c r="I84" s="28"/>
      <c r="J84" s="28"/>
    </row>
    <row r="85" spans="1:10">
      <c r="A85">
        <v>557</v>
      </c>
      <c r="B85" t="s">
        <v>311</v>
      </c>
      <c r="F85" s="27"/>
      <c r="G85" s="27"/>
      <c r="H85" s="28"/>
      <c r="I85" s="28"/>
      <c r="J85" s="28"/>
    </row>
    <row r="86" spans="1:10">
      <c r="A86">
        <v>563</v>
      </c>
      <c r="B86" t="s">
        <v>527</v>
      </c>
      <c r="F86" s="27"/>
      <c r="G86" s="27"/>
      <c r="H86" s="28"/>
      <c r="I86" s="28"/>
      <c r="J86" s="28"/>
    </row>
    <row r="87" spans="1:10">
      <c r="A87">
        <v>569</v>
      </c>
      <c r="B87" t="s">
        <v>528</v>
      </c>
      <c r="F87" s="27"/>
      <c r="G87" s="27"/>
      <c r="H87" s="28"/>
      <c r="I87" s="28"/>
      <c r="J87" s="28"/>
    </row>
    <row r="88" spans="1:10">
      <c r="A88">
        <v>573</v>
      </c>
      <c r="B88" t="s">
        <v>312</v>
      </c>
      <c r="F88" s="27"/>
      <c r="G88" s="27"/>
      <c r="H88" s="28"/>
      <c r="I88" s="28"/>
      <c r="J88" s="28"/>
    </row>
    <row r="89" spans="1:10">
      <c r="A89">
        <v>589</v>
      </c>
      <c r="B89" t="s">
        <v>313</v>
      </c>
      <c r="F89" s="27"/>
      <c r="G89" s="27"/>
      <c r="H89" s="28"/>
      <c r="I89" s="28"/>
      <c r="J89" s="28"/>
    </row>
    <row r="90" spans="1:10">
      <c r="A90">
        <v>592</v>
      </c>
      <c r="B90" t="s">
        <v>314</v>
      </c>
      <c r="F90" s="27"/>
      <c r="G90" s="27"/>
      <c r="H90" s="28"/>
      <c r="I90" s="28"/>
      <c r="J90" s="28"/>
    </row>
    <row r="91" spans="1:10">
      <c r="A91">
        <v>603</v>
      </c>
      <c r="B91" t="s">
        <v>315</v>
      </c>
      <c r="F91" s="27"/>
      <c r="G91" s="27"/>
      <c r="H91" s="28"/>
      <c r="I91" s="28"/>
      <c r="J91" s="28"/>
    </row>
    <row r="92" spans="1:10">
      <c r="A92">
        <v>604</v>
      </c>
      <c r="B92" t="s">
        <v>316</v>
      </c>
      <c r="F92" s="27"/>
      <c r="G92" s="27"/>
      <c r="H92" s="28"/>
      <c r="I92" s="28"/>
      <c r="J92" s="28"/>
    </row>
    <row r="93" spans="1:10">
      <c r="A93">
        <v>609</v>
      </c>
      <c r="B93" t="s">
        <v>317</v>
      </c>
      <c r="F93" s="27"/>
      <c r="G93" s="27"/>
      <c r="H93" s="28"/>
      <c r="I93" s="28"/>
      <c r="J93" s="28"/>
    </row>
    <row r="94" spans="1:10">
      <c r="A94">
        <v>615</v>
      </c>
      <c r="B94" t="s">
        <v>318</v>
      </c>
      <c r="F94" s="27"/>
      <c r="G94" s="27"/>
      <c r="H94" s="28"/>
      <c r="I94" s="28"/>
      <c r="J94" s="28"/>
    </row>
    <row r="95" spans="1:10">
      <c r="A95">
        <v>621</v>
      </c>
      <c r="B95" t="s">
        <v>319</v>
      </c>
      <c r="F95" s="27"/>
      <c r="G95" s="27"/>
      <c r="H95" s="28"/>
      <c r="I95" s="28"/>
      <c r="J95" s="28"/>
    </row>
    <row r="96" spans="1:10">
      <c r="A96">
        <v>623</v>
      </c>
      <c r="B96" t="s">
        <v>320</v>
      </c>
      <c r="F96" s="27"/>
      <c r="G96" s="27"/>
      <c r="H96" s="28"/>
      <c r="I96" s="28"/>
      <c r="J96" s="28"/>
    </row>
    <row r="97" spans="1:10">
      <c r="A97">
        <v>630</v>
      </c>
      <c r="B97" t="s">
        <v>321</v>
      </c>
      <c r="F97" s="27"/>
      <c r="G97" s="27"/>
      <c r="H97" s="28"/>
      <c r="I97" s="28"/>
      <c r="J97" s="28"/>
    </row>
    <row r="98" spans="1:10">
      <c r="A98">
        <v>632</v>
      </c>
      <c r="B98" t="s">
        <v>322</v>
      </c>
      <c r="F98" s="27"/>
      <c r="G98" s="27"/>
      <c r="H98" s="28"/>
      <c r="I98" s="28"/>
      <c r="J98" s="28"/>
    </row>
    <row r="99" spans="1:10">
      <c r="A99">
        <v>633</v>
      </c>
      <c r="B99" t="s">
        <v>529</v>
      </c>
      <c r="F99" s="27"/>
      <c r="G99" s="27"/>
      <c r="H99" s="28"/>
      <c r="I99" s="28"/>
      <c r="J99" s="28"/>
    </row>
    <row r="100" spans="1:10">
      <c r="A100">
        <v>634</v>
      </c>
      <c r="B100" t="s">
        <v>324</v>
      </c>
      <c r="F100" s="27"/>
      <c r="G100" s="27"/>
      <c r="H100" s="28"/>
      <c r="I100" s="28"/>
      <c r="J100" s="28"/>
    </row>
    <row r="101" spans="1:10">
      <c r="A101">
        <v>636</v>
      </c>
      <c r="B101" t="s">
        <v>325</v>
      </c>
      <c r="F101" s="27"/>
      <c r="G101" s="27"/>
      <c r="H101" s="28"/>
      <c r="I101" s="28"/>
      <c r="J101" s="28"/>
    </row>
    <row r="102" spans="1:10">
      <c r="A102">
        <v>637</v>
      </c>
      <c r="B102" t="s">
        <v>326</v>
      </c>
      <c r="F102" s="27"/>
      <c r="G102" s="27"/>
      <c r="H102" s="28"/>
      <c r="I102" s="28"/>
      <c r="J102" s="28"/>
    </row>
    <row r="103" spans="1:10">
      <c r="A103">
        <v>650</v>
      </c>
      <c r="B103" t="s">
        <v>327</v>
      </c>
      <c r="F103" s="27"/>
      <c r="G103" s="27"/>
      <c r="H103" s="28"/>
      <c r="I103" s="28"/>
      <c r="J103" s="28"/>
    </row>
    <row r="104" spans="1:10">
      <c r="A104">
        <v>679</v>
      </c>
      <c r="B104" t="s">
        <v>530</v>
      </c>
      <c r="F104" s="27"/>
      <c r="G104" s="27"/>
      <c r="H104" s="28"/>
      <c r="I104" s="28"/>
      <c r="J104" s="28"/>
    </row>
    <row r="105" spans="1:10">
      <c r="A105">
        <v>683</v>
      </c>
      <c r="B105" t="s">
        <v>328</v>
      </c>
      <c r="F105" s="27"/>
      <c r="G105" s="27"/>
      <c r="H105" s="28"/>
      <c r="I105" s="28"/>
      <c r="J105" s="28"/>
    </row>
    <row r="106" spans="1:10">
      <c r="A106">
        <v>696</v>
      </c>
      <c r="B106" t="s">
        <v>329</v>
      </c>
      <c r="F106" s="27"/>
      <c r="G106" s="27"/>
      <c r="H106" s="28"/>
      <c r="I106" s="28"/>
      <c r="J106" s="28"/>
    </row>
    <row r="107" spans="1:10">
      <c r="A107">
        <v>709</v>
      </c>
      <c r="B107" t="s">
        <v>531</v>
      </c>
      <c r="F107" s="27"/>
      <c r="G107" s="27"/>
      <c r="H107" s="28"/>
      <c r="I107" s="28"/>
      <c r="J107" s="28"/>
    </row>
    <row r="108" spans="1:10">
      <c r="A108">
        <v>721</v>
      </c>
      <c r="B108" t="s">
        <v>330</v>
      </c>
      <c r="F108" s="27"/>
      <c r="G108" s="27"/>
      <c r="H108" s="28"/>
      <c r="I108" s="28"/>
      <c r="J108" s="28"/>
    </row>
    <row r="109" spans="1:10">
      <c r="A109">
        <v>725</v>
      </c>
      <c r="B109" t="s">
        <v>331</v>
      </c>
      <c r="F109" s="27"/>
      <c r="G109" s="27"/>
      <c r="H109" s="28"/>
      <c r="I109" s="28"/>
      <c r="J109" s="28"/>
    </row>
    <row r="110" spans="1:10">
      <c r="A110">
        <v>727</v>
      </c>
      <c r="B110" t="s">
        <v>332</v>
      </c>
      <c r="F110" s="27"/>
      <c r="G110" s="27"/>
      <c r="H110" s="28"/>
      <c r="I110" s="28"/>
      <c r="J110" s="28"/>
    </row>
    <row r="111" spans="1:10">
      <c r="A111">
        <v>730</v>
      </c>
      <c r="B111" t="s">
        <v>333</v>
      </c>
      <c r="F111" s="27"/>
      <c r="G111" s="27"/>
      <c r="H111" s="28"/>
      <c r="I111" s="28"/>
      <c r="J111" s="28"/>
    </row>
    <row r="112" spans="1:10">
      <c r="A112">
        <v>748</v>
      </c>
      <c r="B112" t="s">
        <v>334</v>
      </c>
      <c r="F112" s="27"/>
      <c r="G112" s="27"/>
      <c r="H112" s="28"/>
      <c r="I112" s="28"/>
      <c r="J112" s="28"/>
    </row>
    <row r="113" spans="1:10">
      <c r="A113">
        <v>750</v>
      </c>
      <c r="B113" t="s">
        <v>335</v>
      </c>
      <c r="F113" s="27"/>
      <c r="G113" s="27"/>
      <c r="H113" s="28"/>
      <c r="I113" s="28"/>
      <c r="J113" s="28"/>
    </row>
    <row r="114" spans="1:10">
      <c r="A114">
        <v>759</v>
      </c>
      <c r="B114" t="s">
        <v>336</v>
      </c>
      <c r="F114" s="27"/>
      <c r="G114" s="27"/>
      <c r="H114" s="28"/>
      <c r="I114" s="28"/>
      <c r="J114" s="28"/>
    </row>
    <row r="115" spans="1:10">
      <c r="A115">
        <v>776</v>
      </c>
      <c r="B115" t="s">
        <v>337</v>
      </c>
      <c r="F115" s="27"/>
      <c r="G115" s="27"/>
      <c r="H115" s="28"/>
      <c r="I115" s="28"/>
      <c r="J115" s="28"/>
    </row>
    <row r="116" spans="1:10">
      <c r="A116">
        <v>791</v>
      </c>
      <c r="B116" t="s">
        <v>338</v>
      </c>
      <c r="F116" s="27"/>
      <c r="G116" s="27"/>
      <c r="H116" s="28"/>
      <c r="I116" s="28"/>
      <c r="J116" s="28"/>
    </row>
    <row r="117" spans="1:10">
      <c r="A117">
        <v>816</v>
      </c>
      <c r="B117" t="s">
        <v>532</v>
      </c>
      <c r="F117" s="27"/>
      <c r="G117" s="27"/>
      <c r="H117" s="28"/>
      <c r="I117" s="28"/>
      <c r="J117" s="28"/>
    </row>
    <row r="118" spans="1:10">
      <c r="A118">
        <v>819</v>
      </c>
      <c r="B118" t="s">
        <v>533</v>
      </c>
      <c r="F118" s="27"/>
      <c r="G118" s="27"/>
      <c r="H118" s="28"/>
      <c r="I118" s="28"/>
      <c r="J118" s="28"/>
    </row>
    <row r="119" spans="1:10">
      <c r="A119">
        <v>820</v>
      </c>
      <c r="B119" t="s">
        <v>534</v>
      </c>
      <c r="F119" s="27"/>
      <c r="G119" s="27"/>
      <c r="H119" s="28"/>
      <c r="I119" s="28"/>
      <c r="J119" s="28"/>
    </row>
    <row r="120" spans="1:10">
      <c r="A120">
        <v>822</v>
      </c>
      <c r="B120" t="s">
        <v>339</v>
      </c>
      <c r="F120" s="27"/>
      <c r="G120" s="27"/>
      <c r="H120" s="28"/>
      <c r="I120" s="28"/>
      <c r="J120" s="28"/>
    </row>
    <row r="121" spans="1:10">
      <c r="A121">
        <v>823</v>
      </c>
      <c r="B121" t="s">
        <v>340</v>
      </c>
      <c r="F121" s="27"/>
      <c r="G121" s="27"/>
      <c r="H121" s="28"/>
      <c r="I121" s="28"/>
      <c r="J121" s="28"/>
    </row>
    <row r="122" spans="1:10">
      <c r="A122">
        <v>824</v>
      </c>
      <c r="B122" t="s">
        <v>341</v>
      </c>
      <c r="F122" s="27"/>
      <c r="G122" s="27"/>
      <c r="H122" s="28"/>
      <c r="I122" s="28"/>
      <c r="J122" s="28"/>
    </row>
    <row r="123" spans="1:10">
      <c r="A123">
        <v>825</v>
      </c>
      <c r="B123" t="s">
        <v>342</v>
      </c>
      <c r="F123" s="27"/>
      <c r="G123" s="27"/>
      <c r="H123" s="28"/>
      <c r="I123" s="28"/>
      <c r="J123" s="28"/>
    </row>
    <row r="124" spans="1:10">
      <c r="A124">
        <v>826</v>
      </c>
      <c r="B124" t="s">
        <v>343</v>
      </c>
      <c r="F124" s="27"/>
      <c r="G124" s="27"/>
      <c r="H124" s="28"/>
      <c r="I124" s="28"/>
      <c r="J124" s="28"/>
    </row>
    <row r="125" spans="1:10">
      <c r="A125">
        <v>827</v>
      </c>
      <c r="B125" t="s">
        <v>344</v>
      </c>
      <c r="F125" s="27"/>
      <c r="G125" s="27"/>
      <c r="H125" s="28"/>
      <c r="I125" s="28"/>
      <c r="J125" s="28"/>
    </row>
    <row r="126" spans="1:10">
      <c r="A126">
        <v>828</v>
      </c>
      <c r="B126" t="s">
        <v>345</v>
      </c>
      <c r="F126" s="27"/>
      <c r="G126" s="27"/>
      <c r="H126" s="28"/>
      <c r="I126" s="28"/>
      <c r="J126" s="28"/>
    </row>
    <row r="127" spans="1:10">
      <c r="A127">
        <v>830</v>
      </c>
      <c r="B127" t="s">
        <v>346</v>
      </c>
      <c r="F127" s="27"/>
      <c r="G127" s="27"/>
      <c r="H127" s="28"/>
      <c r="I127" s="28"/>
      <c r="J127" s="28"/>
    </row>
    <row r="128" spans="1:10">
      <c r="A128">
        <v>833</v>
      </c>
      <c r="B128" t="s">
        <v>347</v>
      </c>
      <c r="F128" s="27"/>
      <c r="G128" s="27"/>
      <c r="H128" s="28"/>
      <c r="I128" s="28"/>
      <c r="J128" s="28"/>
    </row>
    <row r="129" spans="1:10">
      <c r="A129">
        <v>838</v>
      </c>
      <c r="B129" t="s">
        <v>348</v>
      </c>
      <c r="F129" s="27"/>
      <c r="G129" s="27"/>
      <c r="H129" s="28"/>
      <c r="I129" s="28"/>
      <c r="J129" s="28"/>
    </row>
    <row r="130" spans="1:10">
      <c r="A130">
        <v>848</v>
      </c>
      <c r="B130" t="s">
        <v>349</v>
      </c>
      <c r="F130" s="27"/>
      <c r="G130" s="27"/>
      <c r="H130" s="28"/>
      <c r="I130" s="28"/>
      <c r="J130" s="28"/>
    </row>
    <row r="131" spans="1:10">
      <c r="A131">
        <v>880</v>
      </c>
      <c r="B131" t="s">
        <v>350</v>
      </c>
      <c r="F131" s="27"/>
      <c r="G131" s="27"/>
      <c r="H131" s="28"/>
      <c r="I131" s="28"/>
      <c r="J131" s="28"/>
    </row>
    <row r="132" spans="1:10">
      <c r="A132">
        <v>884</v>
      </c>
      <c r="B132" t="s">
        <v>351</v>
      </c>
      <c r="F132" s="27"/>
      <c r="G132" s="27"/>
      <c r="H132" s="28"/>
      <c r="I132" s="28"/>
      <c r="J132" s="28"/>
    </row>
    <row r="133" spans="1:10">
      <c r="A133">
        <v>892</v>
      </c>
      <c r="B133" t="s">
        <v>352</v>
      </c>
      <c r="F133" s="27"/>
      <c r="G133" s="27"/>
      <c r="H133" s="28"/>
      <c r="I133" s="28"/>
      <c r="J133" s="28"/>
    </row>
    <row r="134" spans="1:10">
      <c r="A134">
        <v>924</v>
      </c>
      <c r="B134" t="s">
        <v>353</v>
      </c>
      <c r="F134" s="27"/>
      <c r="G134" s="27"/>
      <c r="H134" s="28"/>
      <c r="I134" s="28"/>
      <c r="J134" s="28"/>
    </row>
    <row r="135" spans="1:10">
      <c r="A135">
        <v>932</v>
      </c>
      <c r="B135" t="s">
        <v>354</v>
      </c>
      <c r="F135" s="27"/>
      <c r="G135" s="27"/>
      <c r="H135" s="28"/>
      <c r="I135" s="28"/>
      <c r="J135" s="28"/>
    </row>
    <row r="136" spans="1:10">
      <c r="A136">
        <v>941</v>
      </c>
      <c r="B136" t="s">
        <v>535</v>
      </c>
      <c r="F136" s="27"/>
      <c r="G136" s="27"/>
      <c r="H136" s="28"/>
      <c r="I136" s="28"/>
      <c r="J136" s="28"/>
    </row>
    <row r="137" spans="1:10">
      <c r="A137">
        <v>945</v>
      </c>
      <c r="B137" t="s">
        <v>355</v>
      </c>
      <c r="F137" s="27"/>
      <c r="G137" s="27"/>
      <c r="H137" s="28"/>
      <c r="I137" s="28"/>
      <c r="J137" s="28"/>
    </row>
    <row r="138" spans="1:10">
      <c r="A138">
        <v>979</v>
      </c>
      <c r="B138" t="s">
        <v>536</v>
      </c>
      <c r="F138" s="27"/>
      <c r="G138" s="27"/>
      <c r="H138" s="28"/>
      <c r="I138" s="28"/>
      <c r="J138" s="28"/>
    </row>
    <row r="139" spans="1:10">
      <c r="A139">
        <v>1022</v>
      </c>
      <c r="B139" t="s">
        <v>537</v>
      </c>
      <c r="F139" s="27"/>
      <c r="G139" s="27"/>
      <c r="H139" s="28"/>
      <c r="I139" s="28"/>
      <c r="J139" s="28"/>
    </row>
    <row r="140" spans="1:10">
      <c r="A140">
        <v>1045</v>
      </c>
      <c r="B140" t="s">
        <v>356</v>
      </c>
      <c r="F140" s="27"/>
      <c r="G140" s="27"/>
      <c r="H140" s="28"/>
      <c r="I140" s="28"/>
      <c r="J140" s="28"/>
    </row>
    <row r="141" spans="1:10">
      <c r="A141">
        <v>1060</v>
      </c>
      <c r="B141" t="s">
        <v>538</v>
      </c>
      <c r="F141" s="27"/>
      <c r="G141" s="27"/>
      <c r="H141" s="28"/>
      <c r="I141" s="28"/>
      <c r="J141" s="28"/>
    </row>
    <row r="142" spans="1:10">
      <c r="A142">
        <v>1077</v>
      </c>
      <c r="B142" t="s">
        <v>357</v>
      </c>
      <c r="F142" s="27"/>
      <c r="G142" s="27"/>
      <c r="H142" s="28"/>
      <c r="I142" s="28"/>
      <c r="J142" s="28"/>
    </row>
    <row r="143" spans="1:10">
      <c r="A143">
        <v>1094</v>
      </c>
      <c r="B143" t="s">
        <v>358</v>
      </c>
      <c r="F143" s="27"/>
      <c r="G143" s="27"/>
      <c r="H143" s="28"/>
      <c r="I143" s="28"/>
      <c r="J143" s="28"/>
    </row>
    <row r="144" spans="1:10">
      <c r="A144">
        <v>1165</v>
      </c>
      <c r="B144" t="s">
        <v>539</v>
      </c>
      <c r="F144" s="27"/>
      <c r="G144" s="27"/>
      <c r="H144" s="28"/>
      <c r="I144" s="28"/>
      <c r="J144" s="28"/>
    </row>
    <row r="145" spans="1:10">
      <c r="A145">
        <v>1188</v>
      </c>
      <c r="B145" t="s">
        <v>540</v>
      </c>
      <c r="F145" s="27"/>
      <c r="G145" s="27"/>
      <c r="H145" s="28"/>
      <c r="I145" s="28"/>
      <c r="J145" s="28"/>
    </row>
    <row r="146" spans="1:10">
      <c r="A146">
        <v>1193</v>
      </c>
      <c r="B146" t="s">
        <v>360</v>
      </c>
      <c r="F146" s="27"/>
      <c r="G146" s="27"/>
      <c r="H146" s="28"/>
      <c r="I146" s="28"/>
      <c r="J146" s="28"/>
    </row>
    <row r="147" spans="1:10">
      <c r="A147">
        <v>1197</v>
      </c>
      <c r="B147" t="s">
        <v>361</v>
      </c>
      <c r="F147" s="27"/>
      <c r="G147" s="27"/>
      <c r="H147" s="28"/>
      <c r="I147" s="28"/>
      <c r="J147" s="28"/>
    </row>
    <row r="148" spans="1:10">
      <c r="A148">
        <v>1216</v>
      </c>
      <c r="B148" t="s">
        <v>541</v>
      </c>
      <c r="F148" s="27"/>
      <c r="G148" s="27"/>
      <c r="H148" s="28"/>
      <c r="I148" s="28"/>
      <c r="J148" s="28"/>
    </row>
    <row r="149" spans="1:10">
      <c r="A149">
        <v>1218</v>
      </c>
      <c r="B149" t="s">
        <v>542</v>
      </c>
      <c r="F149" s="27"/>
      <c r="G149" s="27"/>
      <c r="H149" s="28"/>
      <c r="I149" s="28"/>
      <c r="J149" s="28"/>
    </row>
    <row r="150" spans="1:10">
      <c r="A150">
        <v>1261</v>
      </c>
      <c r="B150" t="s">
        <v>362</v>
      </c>
      <c r="F150" s="27"/>
      <c r="G150" s="27"/>
      <c r="H150" s="28"/>
      <c r="I150" s="28"/>
      <c r="J150" s="28"/>
    </row>
    <row r="151" spans="1:10">
      <c r="A151">
        <v>1285</v>
      </c>
      <c r="B151" t="s">
        <v>363</v>
      </c>
      <c r="F151" s="27"/>
      <c r="G151" s="27"/>
      <c r="H151" s="28"/>
      <c r="I151" s="28"/>
      <c r="J151" s="28"/>
    </row>
    <row r="152" spans="1:10">
      <c r="A152">
        <v>1287</v>
      </c>
      <c r="B152" t="s">
        <v>364</v>
      </c>
      <c r="F152" s="27"/>
      <c r="G152" s="27"/>
      <c r="H152" s="28"/>
      <c r="I152" s="28"/>
      <c r="J152" s="28"/>
    </row>
    <row r="153" spans="1:10">
      <c r="A153">
        <v>1291</v>
      </c>
      <c r="B153" t="s">
        <v>365</v>
      </c>
      <c r="F153" s="27"/>
      <c r="G153" s="27"/>
      <c r="H153" s="28"/>
      <c r="I153" s="28"/>
      <c r="J153" s="28"/>
    </row>
    <row r="154" spans="1:10">
      <c r="A154">
        <v>1296</v>
      </c>
      <c r="B154" t="s">
        <v>543</v>
      </c>
      <c r="F154" s="27"/>
      <c r="G154" s="27"/>
      <c r="H154" s="28"/>
      <c r="I154" s="28"/>
      <c r="J154" s="28"/>
    </row>
    <row r="155" spans="1:10">
      <c r="A155">
        <v>1336</v>
      </c>
      <c r="B155" t="s">
        <v>544</v>
      </c>
      <c r="F155" s="27"/>
      <c r="G155" s="27"/>
      <c r="H155" s="28"/>
      <c r="I155" s="28"/>
      <c r="J155" s="28"/>
    </row>
    <row r="156" spans="1:10">
      <c r="A156">
        <v>1390</v>
      </c>
      <c r="B156" t="s">
        <v>366</v>
      </c>
      <c r="F156" s="27"/>
      <c r="G156" s="27"/>
      <c r="H156" s="28"/>
      <c r="I156" s="28"/>
      <c r="J156" s="28"/>
    </row>
    <row r="157" spans="1:10">
      <c r="A157">
        <v>1404</v>
      </c>
      <c r="B157" t="s">
        <v>545</v>
      </c>
      <c r="F157" s="27"/>
      <c r="G157" s="27"/>
      <c r="H157" s="28"/>
      <c r="I157" s="28"/>
      <c r="J157" s="28"/>
    </row>
    <row r="158" spans="1:10">
      <c r="A158">
        <v>1414</v>
      </c>
      <c r="B158" t="s">
        <v>367</v>
      </c>
      <c r="F158" s="27"/>
      <c r="G158" s="27"/>
      <c r="H158" s="28"/>
      <c r="I158" s="28"/>
      <c r="J158" s="28"/>
    </row>
    <row r="159" spans="1:10">
      <c r="A159">
        <v>1424</v>
      </c>
      <c r="B159" t="s">
        <v>368</v>
      </c>
      <c r="F159" s="27"/>
      <c r="G159" s="27"/>
      <c r="H159" s="28"/>
      <c r="I159" s="28"/>
      <c r="J159" s="28"/>
    </row>
    <row r="160" spans="1:10">
      <c r="A160">
        <v>1458</v>
      </c>
      <c r="B160" t="s">
        <v>369</v>
      </c>
      <c r="F160" s="27"/>
      <c r="G160" s="27"/>
      <c r="H160" s="28"/>
      <c r="I160" s="28"/>
      <c r="J160" s="28"/>
    </row>
    <row r="161" spans="1:10">
      <c r="A161">
        <v>1459</v>
      </c>
      <c r="B161" t="s">
        <v>370</v>
      </c>
      <c r="F161" s="27"/>
      <c r="G161" s="27"/>
      <c r="H161" s="28"/>
      <c r="I161" s="28"/>
      <c r="J161" s="28"/>
    </row>
    <row r="162" spans="1:10">
      <c r="A162">
        <v>1460</v>
      </c>
      <c r="B162" t="s">
        <v>371</v>
      </c>
      <c r="F162" s="27"/>
      <c r="G162" s="27"/>
      <c r="H162" s="28"/>
      <c r="I162" s="28"/>
      <c r="J162" s="28"/>
    </row>
    <row r="163" spans="1:10">
      <c r="A163">
        <v>1461</v>
      </c>
      <c r="B163" t="s">
        <v>372</v>
      </c>
      <c r="F163" s="27"/>
      <c r="G163" s="27"/>
      <c r="H163" s="28"/>
      <c r="I163" s="28"/>
      <c r="J163" s="28"/>
    </row>
    <row r="164" spans="1:10">
      <c r="A164">
        <v>1462</v>
      </c>
      <c r="B164" t="s">
        <v>373</v>
      </c>
      <c r="F164" s="27"/>
      <c r="G164" s="27"/>
      <c r="H164" s="28"/>
      <c r="I164" s="28"/>
      <c r="J164" s="28"/>
    </row>
    <row r="165" spans="1:10">
      <c r="A165">
        <v>1463</v>
      </c>
      <c r="B165" t="s">
        <v>374</v>
      </c>
      <c r="F165" s="27"/>
      <c r="G165" s="27"/>
      <c r="H165" s="28"/>
      <c r="I165" s="28"/>
      <c r="J165" s="28"/>
    </row>
    <row r="166" spans="1:10">
      <c r="A166">
        <v>1464</v>
      </c>
      <c r="B166" t="s">
        <v>375</v>
      </c>
      <c r="F166" s="27"/>
      <c r="G166" s="27"/>
      <c r="H166" s="28"/>
      <c r="I166" s="28"/>
      <c r="J166" s="28"/>
    </row>
    <row r="167" spans="1:10">
      <c r="A167">
        <v>1489</v>
      </c>
      <c r="B167" t="s">
        <v>376</v>
      </c>
      <c r="F167" s="27"/>
      <c r="G167" s="27"/>
      <c r="H167" s="28"/>
      <c r="I167" s="28"/>
      <c r="J167" s="28"/>
    </row>
    <row r="168" spans="1:10">
      <c r="A168">
        <v>1494</v>
      </c>
      <c r="B168" t="s">
        <v>377</v>
      </c>
      <c r="F168" s="27"/>
      <c r="G168" s="27"/>
      <c r="H168" s="28"/>
      <c r="I168" s="28"/>
      <c r="J168" s="28"/>
    </row>
    <row r="169" spans="1:10">
      <c r="A169">
        <v>1496</v>
      </c>
      <c r="B169" t="s">
        <v>378</v>
      </c>
      <c r="F169" s="27"/>
      <c r="G169" s="27"/>
      <c r="H169" s="28"/>
      <c r="I169" s="28"/>
      <c r="J169" s="28"/>
    </row>
    <row r="170" spans="1:10">
      <c r="A170">
        <v>1497</v>
      </c>
      <c r="B170" t="s">
        <v>379</v>
      </c>
      <c r="F170" s="27"/>
      <c r="G170" s="27"/>
      <c r="H170" s="28"/>
      <c r="I170" s="28"/>
      <c r="J170" s="28"/>
    </row>
    <row r="171" spans="1:10">
      <c r="A171">
        <v>1499</v>
      </c>
      <c r="B171" t="s">
        <v>546</v>
      </c>
      <c r="F171" s="27"/>
      <c r="G171" s="27"/>
      <c r="H171" s="28"/>
      <c r="I171" s="28"/>
      <c r="J171" s="28"/>
    </row>
    <row r="172" spans="1:10">
      <c r="A172">
        <v>1504</v>
      </c>
      <c r="B172" t="s">
        <v>547</v>
      </c>
      <c r="F172" s="27"/>
      <c r="G172" s="27"/>
      <c r="H172" s="28"/>
      <c r="I172" s="28"/>
      <c r="J172" s="28"/>
    </row>
    <row r="173" spans="1:10">
      <c r="A173">
        <v>1506</v>
      </c>
      <c r="B173" t="s">
        <v>380</v>
      </c>
      <c r="F173" s="27"/>
      <c r="G173" s="27"/>
      <c r="H173" s="28"/>
      <c r="I173" s="28"/>
      <c r="J173" s="28"/>
    </row>
    <row r="174" spans="1:10">
      <c r="A174">
        <v>1537</v>
      </c>
      <c r="B174" t="s">
        <v>381</v>
      </c>
      <c r="F174" s="27"/>
      <c r="G174" s="27"/>
      <c r="H174" s="28"/>
      <c r="I174" s="28"/>
      <c r="J174" s="28"/>
    </row>
    <row r="175" spans="1:10">
      <c r="A175">
        <v>1547</v>
      </c>
      <c r="B175" t="s">
        <v>548</v>
      </c>
      <c r="F175" s="27"/>
      <c r="G175" s="27"/>
      <c r="H175" s="28"/>
      <c r="I175" s="28"/>
      <c r="J175" s="28"/>
    </row>
    <row r="176" spans="1:10">
      <c r="A176">
        <v>1574</v>
      </c>
      <c r="B176" t="s">
        <v>382</v>
      </c>
      <c r="F176" s="27"/>
      <c r="G176" s="27"/>
      <c r="H176" s="28"/>
      <c r="I176" s="28"/>
      <c r="J176" s="28"/>
    </row>
    <row r="177" spans="1:10">
      <c r="A177">
        <v>1577</v>
      </c>
      <c r="B177" t="s">
        <v>569</v>
      </c>
      <c r="F177" s="27"/>
      <c r="G177" s="27"/>
      <c r="H177" s="28"/>
      <c r="I177" s="28"/>
      <c r="J177" s="28"/>
    </row>
    <row r="178" spans="1:10">
      <c r="A178">
        <v>1608</v>
      </c>
      <c r="B178" t="s">
        <v>383</v>
      </c>
      <c r="F178" s="27"/>
      <c r="G178" s="27"/>
      <c r="H178" s="28"/>
      <c r="I178" s="28"/>
      <c r="J178" s="28"/>
    </row>
    <row r="179" spans="1:10">
      <c r="A179">
        <v>1612</v>
      </c>
      <c r="B179" t="s">
        <v>384</v>
      </c>
      <c r="F179" s="27"/>
      <c r="G179" s="27"/>
      <c r="H179" s="28"/>
      <c r="I179" s="28"/>
      <c r="J179" s="28"/>
    </row>
    <row r="180" spans="1:10">
      <c r="A180">
        <v>1618</v>
      </c>
      <c r="B180" t="s">
        <v>385</v>
      </c>
      <c r="F180" s="27"/>
      <c r="G180" s="27"/>
      <c r="H180" s="28"/>
      <c r="I180" s="28"/>
      <c r="J180" s="28"/>
    </row>
    <row r="181" spans="1:10">
      <c r="A181">
        <v>1629</v>
      </c>
      <c r="B181" t="s">
        <v>386</v>
      </c>
      <c r="F181" s="27"/>
      <c r="G181" s="27"/>
      <c r="H181" s="28"/>
      <c r="I181" s="28"/>
      <c r="J181" s="28"/>
    </row>
    <row r="182" spans="1:10">
      <c r="A182">
        <v>1630</v>
      </c>
      <c r="B182" t="s">
        <v>549</v>
      </c>
      <c r="F182" s="27"/>
      <c r="G182" s="27"/>
      <c r="H182" s="28"/>
      <c r="I182" s="28"/>
      <c r="J182" s="28"/>
    </row>
    <row r="183" spans="1:10">
      <c r="A183">
        <v>1639</v>
      </c>
      <c r="B183" t="s">
        <v>387</v>
      </c>
      <c r="F183" s="27"/>
      <c r="G183" s="27"/>
      <c r="H183" s="28"/>
      <c r="I183" s="28"/>
      <c r="J183" s="28"/>
    </row>
    <row r="184" spans="1:10">
      <c r="A184">
        <v>1644</v>
      </c>
      <c r="B184" t="s">
        <v>550</v>
      </c>
      <c r="F184" s="27"/>
      <c r="G184" s="27"/>
      <c r="H184" s="28"/>
      <c r="I184" s="28"/>
      <c r="J184" s="28"/>
    </row>
    <row r="185" spans="1:10">
      <c r="A185">
        <v>1731</v>
      </c>
      <c r="B185" t="s">
        <v>551</v>
      </c>
      <c r="F185" s="27"/>
      <c r="G185" s="27"/>
      <c r="H185" s="28"/>
      <c r="I185" s="28"/>
      <c r="J185" s="28"/>
    </row>
    <row r="186" spans="1:10">
      <c r="A186">
        <v>1771</v>
      </c>
      <c r="B186" t="s">
        <v>552</v>
      </c>
      <c r="F186" s="27"/>
      <c r="G186" s="27"/>
      <c r="H186" s="28"/>
      <c r="I186" s="28"/>
      <c r="J186" s="28"/>
    </row>
    <row r="187" spans="1:10">
      <c r="A187">
        <v>1774</v>
      </c>
      <c r="B187" t="s">
        <v>388</v>
      </c>
      <c r="F187" s="27"/>
      <c r="G187" s="27"/>
      <c r="H187" s="28"/>
      <c r="I187" s="28"/>
      <c r="J187" s="28"/>
    </row>
    <row r="188" spans="1:10">
      <c r="A188">
        <v>1841</v>
      </c>
      <c r="B188" t="s">
        <v>389</v>
      </c>
      <c r="F188" s="27"/>
      <c r="G188" s="27"/>
      <c r="H188" s="28"/>
      <c r="I188" s="28"/>
      <c r="J188" s="28"/>
    </row>
    <row r="189" spans="1:10">
      <c r="A189">
        <v>1869</v>
      </c>
      <c r="B189" t="s">
        <v>390</v>
      </c>
      <c r="F189" s="27"/>
      <c r="G189" s="27"/>
      <c r="H189" s="28"/>
      <c r="I189" s="28"/>
      <c r="J189" s="28"/>
    </row>
    <row r="190" spans="1:10">
      <c r="A190">
        <v>1944</v>
      </c>
      <c r="B190" t="s">
        <v>391</v>
      </c>
      <c r="F190" s="27"/>
      <c r="G190" s="27"/>
      <c r="H190" s="28"/>
      <c r="I190" s="28"/>
      <c r="J190" s="28"/>
    </row>
    <row r="191" spans="1:10">
      <c r="A191">
        <v>1945</v>
      </c>
      <c r="B191" t="s">
        <v>392</v>
      </c>
      <c r="F191" s="27"/>
      <c r="G191" s="27"/>
      <c r="H191" s="28"/>
      <c r="I191" s="28"/>
      <c r="J191" s="28"/>
    </row>
    <row r="192" spans="1:10">
      <c r="A192">
        <v>1953</v>
      </c>
      <c r="B192" t="s">
        <v>570</v>
      </c>
      <c r="F192" s="27"/>
      <c r="G192" s="27"/>
      <c r="H192" s="28"/>
      <c r="I192" s="28"/>
      <c r="J192" s="28"/>
    </row>
    <row r="193" spans="1:10">
      <c r="A193">
        <v>1991</v>
      </c>
      <c r="B193" t="s">
        <v>393</v>
      </c>
      <c r="F193" s="27"/>
      <c r="G193" s="27"/>
      <c r="H193" s="28"/>
      <c r="I193" s="28"/>
      <c r="J193" s="28"/>
    </row>
    <row r="194" spans="1:10">
      <c r="A194">
        <v>2070</v>
      </c>
      <c r="B194" t="s">
        <v>553</v>
      </c>
      <c r="F194" s="27"/>
      <c r="G194" s="27"/>
      <c r="H194" s="28"/>
      <c r="I194" s="28"/>
      <c r="J194" s="28"/>
    </row>
    <row r="195" spans="1:10">
      <c r="A195">
        <v>2143</v>
      </c>
      <c r="B195" t="s">
        <v>394</v>
      </c>
      <c r="F195" s="27"/>
      <c r="G195" s="27"/>
      <c r="H195" s="28"/>
      <c r="I195" s="28"/>
      <c r="J195" s="28"/>
    </row>
    <row r="196" spans="1:10">
      <c r="A196">
        <v>2165</v>
      </c>
      <c r="B196" t="s">
        <v>395</v>
      </c>
      <c r="F196" s="27"/>
      <c r="G196" s="27"/>
      <c r="H196" s="28"/>
      <c r="I196" s="28"/>
      <c r="J196" s="28"/>
    </row>
    <row r="197" spans="1:10">
      <c r="A197">
        <v>2165</v>
      </c>
      <c r="B197" t="s">
        <v>396</v>
      </c>
      <c r="F197" s="27"/>
      <c r="G197" s="27"/>
      <c r="H197" s="28"/>
      <c r="I197" s="28"/>
      <c r="J197" s="28"/>
    </row>
    <row r="198" spans="1:10">
      <c r="A198">
        <v>2252</v>
      </c>
      <c r="B198" t="s">
        <v>397</v>
      </c>
      <c r="F198" s="27"/>
      <c r="G198" s="27"/>
      <c r="H198" s="28"/>
      <c r="I198" s="28"/>
      <c r="J198" s="28"/>
    </row>
    <row r="199" spans="1:10">
      <c r="A199">
        <v>2266</v>
      </c>
      <c r="B199" t="s">
        <v>398</v>
      </c>
      <c r="F199" s="27"/>
      <c r="G199" s="27"/>
      <c r="H199" s="28"/>
      <c r="I199" s="28"/>
      <c r="J199" s="28"/>
    </row>
    <row r="200" spans="1:10">
      <c r="A200">
        <v>2272</v>
      </c>
      <c r="B200" t="s">
        <v>399</v>
      </c>
      <c r="F200" s="27"/>
      <c r="G200" s="27"/>
      <c r="H200" s="28"/>
      <c r="I200" s="28"/>
      <c r="J200" s="28"/>
    </row>
    <row r="201" spans="1:10">
      <c r="A201">
        <v>2297</v>
      </c>
      <c r="B201" t="s">
        <v>400</v>
      </c>
      <c r="F201" s="27"/>
      <c r="G201" s="27"/>
      <c r="H201" s="28"/>
      <c r="I201" s="28"/>
      <c r="J201" s="28"/>
    </row>
    <row r="202" spans="1:10">
      <c r="A202">
        <v>2425</v>
      </c>
      <c r="B202" t="s">
        <v>401</v>
      </c>
      <c r="F202" s="27"/>
      <c r="G202" s="27"/>
      <c r="H202" s="28"/>
      <c r="I202" s="28"/>
      <c r="J202" s="28"/>
    </row>
    <row r="203" spans="1:10">
      <c r="A203">
        <v>2437</v>
      </c>
      <c r="B203" t="s">
        <v>402</v>
      </c>
      <c r="F203" s="27"/>
      <c r="G203" s="27"/>
      <c r="H203" s="28"/>
      <c r="I203" s="28"/>
      <c r="J203" s="28"/>
    </row>
    <row r="204" spans="1:10">
      <c r="A204">
        <v>2451</v>
      </c>
      <c r="B204" t="s">
        <v>554</v>
      </c>
      <c r="F204" s="27"/>
      <c r="G204" s="27"/>
      <c r="H204" s="28"/>
      <c r="I204" s="28"/>
      <c r="J204" s="28"/>
    </row>
    <row r="205" spans="1:10">
      <c r="A205">
        <v>2468</v>
      </c>
      <c r="B205" t="s">
        <v>403</v>
      </c>
      <c r="F205" s="27"/>
      <c r="G205" s="27"/>
      <c r="H205" s="28"/>
      <c r="I205" s="28"/>
      <c r="J205" s="28"/>
    </row>
    <row r="206" spans="1:10">
      <c r="A206">
        <v>2493</v>
      </c>
      <c r="B206" t="s">
        <v>555</v>
      </c>
      <c r="F206" s="27"/>
      <c r="G206" s="27"/>
      <c r="H206" s="28"/>
      <c r="I206" s="28"/>
      <c r="J206" s="28"/>
    </row>
    <row r="207" spans="1:10">
      <c r="A207">
        <v>2520</v>
      </c>
      <c r="B207" t="s">
        <v>404</v>
      </c>
      <c r="F207" s="27"/>
      <c r="G207" s="27"/>
      <c r="H207" s="28"/>
      <c r="I207" s="28"/>
      <c r="J207" s="28"/>
    </row>
    <row r="208" spans="1:10">
      <c r="A208">
        <v>2535</v>
      </c>
      <c r="B208" t="s">
        <v>556</v>
      </c>
      <c r="F208" s="27"/>
      <c r="G208" s="27"/>
      <c r="H208" s="28"/>
      <c r="I208" s="28"/>
      <c r="J208" s="28"/>
    </row>
    <row r="209" spans="1:10">
      <c r="A209">
        <v>2571</v>
      </c>
      <c r="B209" t="s">
        <v>406</v>
      </c>
      <c r="F209" s="27"/>
      <c r="G209" s="27"/>
      <c r="H209" s="28"/>
      <c r="I209" s="28"/>
      <c r="J209" s="28"/>
    </row>
    <row r="210" spans="1:10">
      <c r="A210">
        <v>2630</v>
      </c>
      <c r="B210" t="s">
        <v>407</v>
      </c>
      <c r="F210" s="27"/>
      <c r="G210" s="27"/>
      <c r="H210" s="28"/>
      <c r="I210" s="28"/>
      <c r="J210" s="28"/>
    </row>
    <row r="211" spans="1:10">
      <c r="A211">
        <v>2674</v>
      </c>
      <c r="B211" t="s">
        <v>408</v>
      </c>
      <c r="F211" s="27"/>
      <c r="G211" s="27"/>
      <c r="H211" s="28"/>
      <c r="I211" s="28"/>
      <c r="J211" s="28"/>
    </row>
    <row r="212" spans="1:10">
      <c r="A212">
        <v>2693</v>
      </c>
      <c r="B212" t="s">
        <v>557</v>
      </c>
      <c r="F212" s="27"/>
      <c r="G212" s="27"/>
      <c r="H212" s="28"/>
      <c r="I212" s="28"/>
      <c r="J212" s="28"/>
    </row>
    <row r="213" spans="1:10">
      <c r="A213">
        <v>2742</v>
      </c>
      <c r="B213" t="s">
        <v>558</v>
      </c>
      <c r="F213" s="27"/>
      <c r="G213" s="27"/>
      <c r="H213" s="28"/>
      <c r="I213" s="28"/>
      <c r="J213" s="28"/>
    </row>
    <row r="214" spans="1:10">
      <c r="A214">
        <v>2746</v>
      </c>
      <c r="B214" t="s">
        <v>559</v>
      </c>
      <c r="F214" s="27"/>
      <c r="G214" s="27"/>
      <c r="H214" s="28"/>
      <c r="I214" s="28"/>
      <c r="J214" s="28"/>
    </row>
    <row r="215" spans="1:10">
      <c r="A215">
        <v>2793</v>
      </c>
      <c r="B215" t="s">
        <v>560</v>
      </c>
      <c r="F215" s="27"/>
      <c r="G215" s="27"/>
      <c r="H215" s="28"/>
      <c r="I215" s="28"/>
      <c r="J215" s="28"/>
    </row>
    <row r="216" spans="1:10">
      <c r="A216">
        <v>2948</v>
      </c>
      <c r="B216" t="s">
        <v>409</v>
      </c>
      <c r="F216" s="27"/>
      <c r="G216" s="27"/>
      <c r="H216" s="28"/>
      <c r="I216" s="28"/>
      <c r="J216" s="28"/>
    </row>
    <row r="217" spans="1:10">
      <c r="A217">
        <v>2994</v>
      </c>
      <c r="B217" t="s">
        <v>561</v>
      </c>
      <c r="F217" s="27"/>
      <c r="G217" s="27"/>
      <c r="H217" s="28"/>
      <c r="I217" s="28"/>
      <c r="J217" s="28"/>
    </row>
    <row r="218" spans="1:10">
      <c r="A218">
        <v>3221</v>
      </c>
      <c r="B218" t="s">
        <v>562</v>
      </c>
      <c r="F218" s="27"/>
      <c r="G218" s="27"/>
      <c r="H218" s="28"/>
      <c r="I218" s="28"/>
      <c r="J218" s="28"/>
    </row>
    <row r="219" spans="1:10">
      <c r="A219">
        <v>3239</v>
      </c>
      <c r="B219" t="s">
        <v>563</v>
      </c>
      <c r="F219" s="27"/>
      <c r="G219" s="27"/>
      <c r="H219" s="28"/>
      <c r="I219" s="28"/>
      <c r="J219" s="28"/>
    </row>
    <row r="220" spans="1:10">
      <c r="A220">
        <v>3356</v>
      </c>
      <c r="B220" t="s">
        <v>571</v>
      </c>
      <c r="F220" s="27"/>
      <c r="G220" s="27"/>
    </row>
    <row r="221" spans="1:10">
      <c r="A221">
        <v>3688</v>
      </c>
      <c r="B221" t="s">
        <v>564</v>
      </c>
    </row>
    <row r="222" spans="1:10">
      <c r="A222">
        <v>3727</v>
      </c>
      <c r="B222" t="s">
        <v>565</v>
      </c>
    </row>
    <row r="223" spans="1:10">
      <c r="A223">
        <v>9999</v>
      </c>
      <c r="B223" t="s">
        <v>410</v>
      </c>
    </row>
  </sheetData>
  <mergeCells count="2">
    <mergeCell ref="A1:A4"/>
    <mergeCell ref="B1:B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zoomScaleNormal="100" workbookViewId="0">
      <selection activeCell="B9" sqref="B9"/>
    </sheetView>
  </sheetViews>
  <sheetFormatPr defaultColWidth="33.7109375" defaultRowHeight="15"/>
  <cols>
    <col min="1" max="1" width="10.85546875" style="41" bestFit="1" customWidth="1"/>
    <col min="2" max="2" width="23.140625" style="41" bestFit="1" customWidth="1"/>
    <col min="3" max="3" width="43.28515625" style="41" bestFit="1" customWidth="1"/>
    <col min="4" max="16384" width="33.7109375" style="41"/>
  </cols>
  <sheetData>
    <row r="1" spans="1:23">
      <c r="A1" s="31" t="s">
        <v>413</v>
      </c>
      <c r="B1" s="31" t="s">
        <v>505</v>
      </c>
      <c r="C1" s="31" t="s">
        <v>5</v>
      </c>
      <c r="D1" s="40"/>
      <c r="E1" s="40"/>
      <c r="F1" s="40"/>
      <c r="G1" s="40"/>
      <c r="H1" s="40"/>
      <c r="I1" s="40"/>
      <c r="J1" s="40"/>
      <c r="K1" s="40"/>
      <c r="L1" s="40"/>
      <c r="M1" s="40"/>
      <c r="N1" s="40"/>
      <c r="O1" s="40"/>
      <c r="P1" s="40"/>
      <c r="Q1" s="40"/>
      <c r="R1" s="40"/>
      <c r="S1" s="40"/>
      <c r="T1" s="40"/>
      <c r="U1" s="40"/>
      <c r="V1" s="40"/>
      <c r="W1" s="40"/>
    </row>
    <row r="2" spans="1:23">
      <c r="A2" s="31"/>
      <c r="B2" s="31"/>
      <c r="C2" s="31"/>
      <c r="D2" s="40"/>
      <c r="E2" s="40"/>
      <c r="F2" s="40"/>
      <c r="G2" s="40"/>
      <c r="H2" s="40"/>
      <c r="I2" s="40"/>
      <c r="J2" s="40"/>
      <c r="K2" s="40"/>
      <c r="L2" s="40"/>
      <c r="M2" s="40"/>
      <c r="N2" s="40"/>
      <c r="O2" s="40"/>
      <c r="P2" s="40"/>
      <c r="Q2" s="40"/>
      <c r="R2" s="40"/>
      <c r="S2" s="40"/>
      <c r="T2" s="40"/>
      <c r="U2" s="40"/>
      <c r="V2" s="40"/>
      <c r="W2" s="40"/>
    </row>
    <row r="3" spans="1:23">
      <c r="A3" s="31"/>
      <c r="B3" s="31"/>
      <c r="C3" s="31"/>
      <c r="D3" s="40"/>
      <c r="E3" s="40"/>
      <c r="F3" s="40"/>
      <c r="G3" s="40"/>
      <c r="H3" s="40"/>
      <c r="I3" s="40"/>
      <c r="J3" s="40"/>
      <c r="K3" s="40"/>
      <c r="L3" s="40"/>
      <c r="M3" s="40"/>
      <c r="N3" s="40"/>
      <c r="O3" s="40"/>
      <c r="P3" s="40"/>
      <c r="Q3" s="40"/>
      <c r="R3" s="40"/>
      <c r="S3" s="40"/>
      <c r="T3" s="40"/>
      <c r="U3" s="40"/>
      <c r="V3" s="40"/>
      <c r="W3" s="40"/>
    </row>
    <row r="4" spans="1:23">
      <c r="A4" s="31"/>
      <c r="B4" s="31"/>
      <c r="C4" s="31"/>
      <c r="D4" s="40"/>
      <c r="E4" s="40"/>
      <c r="F4" s="40"/>
      <c r="G4" s="40"/>
      <c r="H4" s="40"/>
      <c r="I4" s="40"/>
      <c r="J4" s="40"/>
      <c r="K4" s="40"/>
      <c r="L4" s="40"/>
      <c r="M4" s="40"/>
      <c r="N4" s="40"/>
      <c r="O4" s="40"/>
      <c r="P4" s="40"/>
      <c r="Q4" s="40"/>
      <c r="R4" s="40"/>
      <c r="S4" s="40"/>
      <c r="T4" s="40"/>
      <c r="U4" s="40"/>
      <c r="V4" s="40"/>
      <c r="W4" s="40"/>
    </row>
    <row r="5" spans="1:23">
      <c r="A5" s="45">
        <v>1</v>
      </c>
      <c r="B5" s="46">
        <v>1</v>
      </c>
      <c r="C5" s="46" t="s">
        <v>474</v>
      </c>
      <c r="D5" s="40"/>
      <c r="E5" s="40"/>
      <c r="F5" s="40"/>
      <c r="G5" s="42"/>
      <c r="H5" s="42"/>
      <c r="I5" s="43"/>
      <c r="J5" s="43"/>
      <c r="K5" s="43"/>
      <c r="L5" s="44"/>
      <c r="M5" s="40"/>
      <c r="N5" s="40"/>
      <c r="O5" s="40"/>
      <c r="P5" s="42"/>
      <c r="Q5" s="42"/>
      <c r="R5" s="43"/>
      <c r="S5" s="43"/>
      <c r="T5" s="43"/>
      <c r="U5" s="44"/>
      <c r="V5" s="40"/>
      <c r="W5" s="40"/>
    </row>
    <row r="6" spans="1:23">
      <c r="A6" s="45">
        <v>2</v>
      </c>
      <c r="B6" s="46">
        <v>1</v>
      </c>
      <c r="C6" s="46" t="s">
        <v>414</v>
      </c>
      <c r="D6" s="40"/>
      <c r="E6" s="40"/>
      <c r="F6" s="40"/>
      <c r="G6" s="42"/>
      <c r="H6" s="42"/>
      <c r="I6" s="43"/>
      <c r="J6" s="43"/>
      <c r="K6" s="43"/>
      <c r="L6" s="44"/>
      <c r="M6" s="40"/>
      <c r="N6" s="40"/>
      <c r="O6" s="40"/>
      <c r="P6" s="42"/>
      <c r="Q6" s="42"/>
      <c r="R6" s="43"/>
      <c r="S6" s="43"/>
      <c r="T6" s="43"/>
      <c r="U6" s="44"/>
      <c r="V6" s="40"/>
      <c r="W6" s="40"/>
    </row>
    <row r="7" spans="1:23">
      <c r="A7" s="45">
        <v>3</v>
      </c>
      <c r="B7" s="46">
        <v>1</v>
      </c>
      <c r="C7" s="46" t="s">
        <v>475</v>
      </c>
      <c r="D7" s="40"/>
      <c r="E7" s="40"/>
      <c r="F7" s="40"/>
      <c r="G7" s="42"/>
      <c r="H7" s="42"/>
      <c r="I7" s="43"/>
      <c r="J7" s="43"/>
      <c r="K7" s="43"/>
      <c r="L7" s="44"/>
      <c r="M7" s="40"/>
      <c r="N7" s="40"/>
      <c r="O7" s="40"/>
      <c r="P7" s="42"/>
      <c r="Q7" s="42"/>
      <c r="R7" s="43"/>
      <c r="S7" s="43"/>
      <c r="T7" s="43"/>
      <c r="U7" s="44"/>
      <c r="V7" s="40"/>
      <c r="W7" s="40"/>
    </row>
    <row r="8" spans="1:23">
      <c r="A8" s="45">
        <v>4</v>
      </c>
      <c r="B8" s="46">
        <v>1</v>
      </c>
      <c r="C8" s="46" t="s">
        <v>415</v>
      </c>
      <c r="D8" s="40"/>
      <c r="E8" s="40"/>
      <c r="F8" s="40"/>
      <c r="G8" s="42"/>
      <c r="H8" s="42"/>
      <c r="I8" s="43"/>
      <c r="J8" s="43"/>
      <c r="K8" s="43"/>
      <c r="L8" s="44"/>
      <c r="M8" s="40"/>
      <c r="N8" s="40"/>
      <c r="O8" s="40"/>
      <c r="P8" s="42"/>
      <c r="Q8" s="42"/>
      <c r="R8" s="43"/>
      <c r="S8" s="43"/>
      <c r="T8" s="43"/>
      <c r="U8" s="44"/>
      <c r="V8" s="40"/>
      <c r="W8" s="40"/>
    </row>
    <row r="9" spans="1:23" ht="30">
      <c r="A9" s="45">
        <v>5</v>
      </c>
      <c r="B9" s="46">
        <v>1</v>
      </c>
      <c r="C9" s="46" t="s">
        <v>416</v>
      </c>
      <c r="D9" s="40"/>
      <c r="E9" s="40"/>
      <c r="F9" s="40"/>
      <c r="G9" s="42"/>
      <c r="H9" s="42"/>
      <c r="I9" s="43"/>
      <c r="J9" s="43"/>
      <c r="K9" s="43"/>
      <c r="L9" s="44"/>
      <c r="M9" s="40"/>
      <c r="N9" s="40"/>
      <c r="O9" s="40"/>
      <c r="P9" s="42"/>
      <c r="Q9" s="42"/>
      <c r="R9" s="43"/>
      <c r="S9" s="43"/>
      <c r="T9" s="43"/>
      <c r="U9" s="44"/>
      <c r="V9" s="40"/>
      <c r="W9" s="40"/>
    </row>
    <row r="10" spans="1:23">
      <c r="A10" s="45">
        <v>6</v>
      </c>
      <c r="B10" s="46">
        <v>1</v>
      </c>
      <c r="C10" s="46" t="s">
        <v>417</v>
      </c>
      <c r="D10" s="40"/>
      <c r="E10" s="40"/>
      <c r="F10" s="40"/>
      <c r="G10" s="42"/>
      <c r="H10" s="42"/>
      <c r="I10" s="43"/>
      <c r="J10" s="43"/>
      <c r="K10" s="43"/>
      <c r="L10" s="44"/>
      <c r="M10" s="40"/>
      <c r="N10" s="40"/>
      <c r="O10" s="40"/>
      <c r="P10" s="42"/>
      <c r="Q10" s="42"/>
      <c r="R10" s="43"/>
      <c r="S10" s="43"/>
      <c r="T10" s="43"/>
      <c r="U10" s="44"/>
      <c r="V10" s="40"/>
      <c r="W10" s="40"/>
    </row>
    <row r="11" spans="1:23">
      <c r="A11" s="45">
        <v>7</v>
      </c>
      <c r="B11" s="46">
        <v>1</v>
      </c>
      <c r="C11" s="46" t="s">
        <v>418</v>
      </c>
      <c r="D11" s="40"/>
      <c r="E11" s="40"/>
      <c r="F11" s="40"/>
      <c r="G11" s="42"/>
      <c r="H11" s="42"/>
      <c r="I11" s="43"/>
      <c r="J11" s="43"/>
      <c r="K11" s="43"/>
      <c r="L11" s="44"/>
      <c r="M11" s="40"/>
      <c r="N11" s="40"/>
      <c r="O11" s="40"/>
      <c r="P11" s="42"/>
      <c r="Q11" s="42"/>
      <c r="R11" s="43"/>
      <c r="S11" s="43"/>
      <c r="T11" s="43"/>
      <c r="U11" s="44"/>
      <c r="V11" s="40"/>
      <c r="W11" s="40"/>
    </row>
    <row r="12" spans="1:23" ht="30">
      <c r="A12" s="45">
        <v>8</v>
      </c>
      <c r="B12" s="46">
        <v>1</v>
      </c>
      <c r="C12" s="46" t="s">
        <v>419</v>
      </c>
      <c r="D12" s="40"/>
      <c r="E12" s="40"/>
      <c r="F12" s="40"/>
      <c r="G12" s="42"/>
      <c r="H12" s="42"/>
      <c r="I12" s="43"/>
      <c r="J12" s="43"/>
      <c r="K12" s="43"/>
      <c r="L12" s="44"/>
      <c r="M12" s="40"/>
      <c r="N12" s="40"/>
      <c r="O12" s="40"/>
      <c r="P12" s="42"/>
      <c r="Q12" s="42"/>
      <c r="R12" s="43"/>
      <c r="S12" s="43"/>
      <c r="T12" s="43"/>
      <c r="U12" s="44"/>
      <c r="V12" s="40"/>
      <c r="W12" s="40"/>
    </row>
    <row r="13" spans="1:23">
      <c r="A13" s="45">
        <v>9</v>
      </c>
      <c r="B13" s="46">
        <v>1</v>
      </c>
      <c r="C13" s="46" t="s">
        <v>476</v>
      </c>
      <c r="D13" s="40"/>
      <c r="E13" s="40"/>
      <c r="F13" s="40"/>
      <c r="G13" s="42"/>
      <c r="H13" s="42"/>
      <c r="I13" s="43"/>
      <c r="J13" s="43"/>
      <c r="K13" s="43"/>
      <c r="L13" s="44"/>
      <c r="M13" s="40"/>
      <c r="N13" s="40"/>
      <c r="O13" s="40"/>
      <c r="P13" s="42"/>
      <c r="Q13" s="42"/>
      <c r="R13" s="43"/>
      <c r="S13" s="43"/>
      <c r="T13" s="43"/>
      <c r="U13" s="44"/>
      <c r="V13" s="40"/>
      <c r="W13" s="40"/>
    </row>
    <row r="14" spans="1:23">
      <c r="A14" s="45">
        <v>10</v>
      </c>
      <c r="B14" s="46">
        <v>1</v>
      </c>
      <c r="C14" s="46" t="s">
        <v>420</v>
      </c>
      <c r="D14" s="40"/>
      <c r="E14" s="40"/>
      <c r="F14" s="40"/>
      <c r="G14" s="42"/>
      <c r="H14" s="42"/>
      <c r="I14" s="43"/>
      <c r="J14" s="43"/>
      <c r="K14" s="43"/>
      <c r="L14" s="44"/>
      <c r="M14" s="40"/>
      <c r="N14" s="40"/>
      <c r="O14" s="40"/>
      <c r="P14" s="42"/>
      <c r="Q14" s="42"/>
      <c r="R14" s="43"/>
      <c r="S14" s="43"/>
      <c r="T14" s="43"/>
      <c r="U14" s="44"/>
      <c r="V14" s="40"/>
      <c r="W14" s="40"/>
    </row>
    <row r="15" spans="1:23">
      <c r="A15" s="45">
        <v>11</v>
      </c>
      <c r="B15" s="46">
        <v>1</v>
      </c>
      <c r="C15" s="46" t="s">
        <v>421</v>
      </c>
      <c r="D15" s="40"/>
      <c r="E15" s="40"/>
      <c r="F15" s="40"/>
      <c r="G15" s="42"/>
      <c r="H15" s="42"/>
      <c r="I15" s="43"/>
      <c r="J15" s="43"/>
      <c r="K15" s="43"/>
      <c r="L15" s="44"/>
      <c r="M15" s="40"/>
      <c r="N15" s="40"/>
      <c r="O15" s="40"/>
      <c r="P15" s="42"/>
      <c r="Q15" s="42"/>
      <c r="R15" s="43"/>
      <c r="S15" s="43"/>
      <c r="T15" s="43"/>
      <c r="U15" s="44"/>
      <c r="V15" s="40"/>
      <c r="W15" s="40"/>
    </row>
    <row r="16" spans="1:23">
      <c r="A16" s="45">
        <v>12</v>
      </c>
      <c r="B16" s="46">
        <v>1</v>
      </c>
      <c r="C16" s="46" t="s">
        <v>422</v>
      </c>
      <c r="D16" s="40"/>
      <c r="E16" s="40"/>
      <c r="F16" s="40"/>
      <c r="G16" s="42"/>
      <c r="H16" s="42"/>
      <c r="I16" s="43"/>
      <c r="J16" s="43"/>
      <c r="K16" s="43"/>
      <c r="L16" s="44"/>
      <c r="M16" s="40"/>
      <c r="N16" s="40"/>
      <c r="O16" s="40"/>
      <c r="P16" s="42"/>
      <c r="Q16" s="42"/>
      <c r="R16" s="43"/>
      <c r="S16" s="43"/>
      <c r="T16" s="43"/>
      <c r="U16" s="44"/>
      <c r="V16" s="40"/>
      <c r="W16" s="40"/>
    </row>
    <row r="17" spans="1:23">
      <c r="A17" s="45">
        <v>13</v>
      </c>
      <c r="B17" s="46">
        <v>1</v>
      </c>
      <c r="C17" s="46" t="s">
        <v>423</v>
      </c>
      <c r="D17" s="40"/>
      <c r="E17" s="40"/>
      <c r="F17" s="40"/>
      <c r="G17" s="42"/>
      <c r="H17" s="42"/>
      <c r="I17" s="43"/>
      <c r="J17" s="43"/>
      <c r="K17" s="43"/>
      <c r="L17" s="44"/>
      <c r="M17" s="40"/>
      <c r="N17" s="40"/>
      <c r="O17" s="40"/>
      <c r="P17" s="42"/>
      <c r="Q17" s="42"/>
      <c r="R17" s="43"/>
      <c r="S17" s="43"/>
      <c r="T17" s="43"/>
      <c r="U17" s="44"/>
      <c r="V17" s="40"/>
      <c r="W17" s="40"/>
    </row>
    <row r="18" spans="1:23">
      <c r="A18" s="45">
        <v>14</v>
      </c>
      <c r="B18" s="46">
        <v>1</v>
      </c>
      <c r="C18" s="46" t="s">
        <v>424</v>
      </c>
      <c r="D18" s="40"/>
      <c r="E18" s="40"/>
      <c r="F18" s="40"/>
      <c r="G18" s="42"/>
      <c r="H18" s="42"/>
      <c r="I18" s="43"/>
      <c r="J18" s="43"/>
      <c r="K18" s="43"/>
      <c r="L18" s="44"/>
      <c r="M18" s="40"/>
      <c r="N18" s="40"/>
      <c r="O18" s="40"/>
      <c r="P18" s="42"/>
      <c r="Q18" s="42"/>
      <c r="R18" s="43"/>
      <c r="S18" s="43"/>
      <c r="T18" s="43"/>
      <c r="U18" s="44"/>
      <c r="V18" s="40"/>
      <c r="W18" s="40"/>
    </row>
    <row r="19" spans="1:23">
      <c r="A19" s="45">
        <v>15</v>
      </c>
      <c r="B19" s="46">
        <v>1</v>
      </c>
      <c r="C19" s="46" t="s">
        <v>425</v>
      </c>
      <c r="D19" s="40"/>
      <c r="E19" s="40"/>
      <c r="F19" s="40"/>
      <c r="G19" s="42"/>
      <c r="H19" s="42"/>
      <c r="I19" s="43"/>
      <c r="J19" s="43"/>
      <c r="K19" s="43"/>
      <c r="L19" s="44"/>
      <c r="M19" s="40"/>
      <c r="N19" s="40"/>
      <c r="O19" s="40"/>
      <c r="P19" s="42"/>
      <c r="Q19" s="42"/>
      <c r="R19" s="43"/>
      <c r="S19" s="43"/>
      <c r="T19" s="43"/>
      <c r="U19" s="44"/>
      <c r="V19" s="40"/>
      <c r="W19" s="40"/>
    </row>
    <row r="20" spans="1:23">
      <c r="A20" s="45">
        <v>16</v>
      </c>
      <c r="B20" s="46">
        <v>1</v>
      </c>
      <c r="C20" s="46" t="s">
        <v>426</v>
      </c>
      <c r="D20" s="40"/>
      <c r="E20" s="40"/>
      <c r="F20" s="40"/>
      <c r="G20" s="42"/>
      <c r="H20" s="42"/>
      <c r="I20" s="43"/>
      <c r="J20" s="43"/>
      <c r="K20" s="43"/>
      <c r="L20" s="44"/>
      <c r="M20" s="40"/>
      <c r="N20" s="40"/>
      <c r="O20" s="40"/>
      <c r="P20" s="42"/>
      <c r="Q20" s="42"/>
      <c r="R20" s="43"/>
      <c r="S20" s="43"/>
      <c r="T20" s="43"/>
      <c r="U20" s="44"/>
      <c r="V20" s="40"/>
      <c r="W20" s="40"/>
    </row>
    <row r="21" spans="1:23">
      <c r="A21" s="45">
        <v>17</v>
      </c>
      <c r="B21" s="46">
        <v>1</v>
      </c>
      <c r="C21" s="46" t="s">
        <v>427</v>
      </c>
      <c r="D21" s="40"/>
      <c r="E21" s="40"/>
      <c r="F21" s="40"/>
      <c r="G21" s="42"/>
      <c r="H21" s="42"/>
      <c r="I21" s="43"/>
      <c r="J21" s="43"/>
      <c r="K21" s="43"/>
      <c r="L21" s="44"/>
      <c r="M21" s="40"/>
      <c r="N21" s="40"/>
      <c r="O21" s="40"/>
      <c r="P21" s="42"/>
      <c r="Q21" s="42"/>
      <c r="R21" s="43"/>
      <c r="S21" s="43"/>
      <c r="T21" s="43"/>
      <c r="U21" s="44"/>
      <c r="V21" s="40"/>
      <c r="W21" s="40"/>
    </row>
    <row r="22" spans="1:23">
      <c r="A22" s="45">
        <v>18</v>
      </c>
      <c r="B22" s="46">
        <v>1</v>
      </c>
      <c r="C22" s="46" t="s">
        <v>428</v>
      </c>
      <c r="D22" s="40"/>
      <c r="E22" s="40"/>
      <c r="F22" s="40"/>
      <c r="G22" s="42"/>
      <c r="H22" s="42"/>
      <c r="I22" s="43"/>
      <c r="J22" s="43"/>
      <c r="K22" s="43"/>
      <c r="L22" s="44"/>
      <c r="M22" s="40"/>
      <c r="N22" s="40"/>
      <c r="O22" s="40"/>
      <c r="P22" s="42"/>
      <c r="Q22" s="42"/>
      <c r="R22" s="43"/>
      <c r="S22" s="43"/>
      <c r="T22" s="43"/>
      <c r="U22" s="44"/>
      <c r="V22" s="40"/>
      <c r="W22" s="40"/>
    </row>
    <row r="23" spans="1:23">
      <c r="A23" s="45">
        <v>19</v>
      </c>
      <c r="B23" s="46">
        <v>1</v>
      </c>
      <c r="C23" s="46" t="s">
        <v>429</v>
      </c>
      <c r="D23" s="40"/>
      <c r="E23" s="40"/>
      <c r="F23" s="40"/>
      <c r="G23" s="42"/>
      <c r="H23" s="42"/>
      <c r="I23" s="43"/>
      <c r="J23" s="43"/>
      <c r="K23" s="43"/>
      <c r="L23" s="44"/>
      <c r="M23" s="40"/>
      <c r="N23" s="40"/>
      <c r="O23" s="40"/>
      <c r="P23" s="42"/>
      <c r="Q23" s="42"/>
      <c r="R23" s="43"/>
      <c r="S23" s="43"/>
      <c r="T23" s="43"/>
      <c r="U23" s="44"/>
      <c r="V23" s="40"/>
      <c r="W23" s="40"/>
    </row>
    <row r="24" spans="1:23">
      <c r="A24" s="45">
        <v>20</v>
      </c>
      <c r="B24" s="46">
        <v>1</v>
      </c>
      <c r="C24" s="46" t="s">
        <v>430</v>
      </c>
      <c r="D24" s="40"/>
      <c r="E24" s="40"/>
      <c r="F24" s="40"/>
      <c r="G24" s="42"/>
      <c r="H24" s="42"/>
      <c r="I24" s="43"/>
      <c r="J24" s="43"/>
      <c r="K24" s="43"/>
      <c r="L24" s="44"/>
      <c r="M24" s="40"/>
      <c r="N24" s="40"/>
      <c r="O24" s="40"/>
      <c r="P24" s="42"/>
      <c r="Q24" s="42"/>
      <c r="R24" s="43"/>
      <c r="S24" s="43"/>
      <c r="T24" s="43"/>
      <c r="U24" s="44"/>
      <c r="V24" s="40"/>
      <c r="W24" s="40"/>
    </row>
    <row r="25" spans="1:23">
      <c r="A25" s="45">
        <v>21</v>
      </c>
      <c r="B25" s="46">
        <v>1</v>
      </c>
      <c r="C25" s="46" t="s">
        <v>431</v>
      </c>
      <c r="D25" s="40"/>
      <c r="E25" s="40"/>
      <c r="F25" s="40"/>
      <c r="G25" s="42"/>
      <c r="H25" s="42"/>
      <c r="I25" s="43"/>
      <c r="J25" s="43"/>
      <c r="K25" s="43"/>
      <c r="L25" s="44"/>
      <c r="M25" s="40"/>
      <c r="N25" s="40"/>
      <c r="O25" s="40"/>
      <c r="P25" s="42"/>
      <c r="Q25" s="42"/>
      <c r="R25" s="43"/>
      <c r="S25" s="43"/>
      <c r="T25" s="43"/>
      <c r="U25" s="44"/>
      <c r="V25" s="40"/>
      <c r="W25" s="40"/>
    </row>
    <row r="26" spans="1:23">
      <c r="A26" s="45">
        <v>22</v>
      </c>
      <c r="B26" s="46">
        <v>1</v>
      </c>
      <c r="C26" s="46" t="s">
        <v>432</v>
      </c>
      <c r="D26" s="40"/>
      <c r="E26" s="40"/>
      <c r="F26" s="40"/>
      <c r="G26" s="42"/>
      <c r="H26" s="42"/>
      <c r="I26" s="43"/>
      <c r="J26" s="43"/>
      <c r="K26" s="43"/>
      <c r="L26" s="44"/>
      <c r="M26" s="40"/>
      <c r="N26" s="40"/>
      <c r="O26" s="40"/>
      <c r="P26" s="42"/>
      <c r="Q26" s="42"/>
      <c r="R26" s="43"/>
      <c r="S26" s="43"/>
      <c r="T26" s="43"/>
      <c r="U26" s="44"/>
      <c r="V26" s="40"/>
      <c r="W26" s="40"/>
    </row>
    <row r="27" spans="1:23">
      <c r="A27" s="45">
        <v>23</v>
      </c>
      <c r="B27" s="46">
        <v>1</v>
      </c>
      <c r="C27" s="46" t="s">
        <v>433</v>
      </c>
      <c r="D27" s="40"/>
      <c r="E27" s="40"/>
      <c r="F27" s="40"/>
      <c r="G27" s="42"/>
      <c r="H27" s="42"/>
      <c r="I27" s="43"/>
      <c r="J27" s="43"/>
      <c r="K27" s="43"/>
      <c r="L27" s="44"/>
      <c r="M27" s="40"/>
      <c r="N27" s="40"/>
      <c r="O27" s="40"/>
      <c r="P27" s="42"/>
      <c r="Q27" s="42"/>
      <c r="R27" s="43"/>
      <c r="S27" s="43"/>
      <c r="T27" s="43"/>
      <c r="U27" s="44"/>
      <c r="V27" s="40"/>
      <c r="W27" s="40"/>
    </row>
    <row r="28" spans="1:23">
      <c r="A28" s="45">
        <v>24</v>
      </c>
      <c r="B28" s="46">
        <v>1</v>
      </c>
      <c r="C28" s="46" t="s">
        <v>434</v>
      </c>
      <c r="D28" s="40"/>
      <c r="E28" s="40"/>
      <c r="F28" s="40"/>
      <c r="G28" s="42"/>
      <c r="H28" s="42"/>
      <c r="I28" s="43"/>
      <c r="J28" s="43"/>
      <c r="K28" s="43"/>
      <c r="L28" s="44"/>
      <c r="M28" s="40"/>
      <c r="N28" s="40"/>
      <c r="O28" s="40"/>
      <c r="P28" s="42"/>
      <c r="Q28" s="42"/>
      <c r="R28" s="43"/>
      <c r="S28" s="43"/>
      <c r="T28" s="43"/>
      <c r="U28" s="44"/>
      <c r="V28" s="40"/>
      <c r="W28" s="40"/>
    </row>
    <row r="29" spans="1:23">
      <c r="A29" s="45">
        <v>25</v>
      </c>
      <c r="B29" s="46">
        <v>1</v>
      </c>
      <c r="C29" s="46" t="s">
        <v>435</v>
      </c>
      <c r="D29" s="40"/>
      <c r="E29" s="40"/>
      <c r="F29" s="40"/>
      <c r="G29" s="42"/>
      <c r="H29" s="42"/>
      <c r="I29" s="43"/>
      <c r="J29" s="43"/>
      <c r="K29" s="43"/>
      <c r="L29" s="44"/>
      <c r="M29" s="40"/>
      <c r="N29" s="40"/>
      <c r="O29" s="40"/>
      <c r="P29" s="42"/>
      <c r="Q29" s="42"/>
      <c r="R29" s="43"/>
      <c r="S29" s="43"/>
      <c r="T29" s="43"/>
      <c r="U29" s="44"/>
      <c r="V29" s="40"/>
      <c r="W29" s="40"/>
    </row>
    <row r="30" spans="1:23">
      <c r="A30" s="45">
        <v>26</v>
      </c>
      <c r="B30" s="46">
        <v>1</v>
      </c>
      <c r="C30" s="46" t="s">
        <v>436</v>
      </c>
      <c r="D30" s="40"/>
      <c r="E30" s="40"/>
      <c r="F30" s="40"/>
      <c r="G30" s="42"/>
      <c r="H30" s="42"/>
      <c r="I30" s="43"/>
      <c r="J30" s="43"/>
      <c r="K30" s="43"/>
      <c r="L30" s="44"/>
      <c r="M30" s="40"/>
      <c r="N30" s="40"/>
      <c r="O30" s="40"/>
      <c r="P30" s="42"/>
      <c r="Q30" s="42"/>
      <c r="R30" s="43"/>
      <c r="S30" s="43"/>
      <c r="T30" s="43"/>
      <c r="U30" s="44"/>
      <c r="V30" s="40"/>
      <c r="W30" s="40"/>
    </row>
    <row r="31" spans="1:23">
      <c r="A31" s="45">
        <v>27</v>
      </c>
      <c r="B31" s="46">
        <v>1</v>
      </c>
      <c r="C31" s="46" t="s">
        <v>437</v>
      </c>
      <c r="D31" s="40"/>
      <c r="E31" s="40"/>
      <c r="F31" s="40"/>
      <c r="G31" s="42"/>
      <c r="H31" s="42"/>
      <c r="I31" s="43"/>
      <c r="J31" s="43"/>
      <c r="K31" s="43"/>
      <c r="L31" s="44"/>
      <c r="M31" s="40"/>
      <c r="N31" s="40"/>
      <c r="O31" s="40"/>
      <c r="P31" s="42"/>
      <c r="Q31" s="42"/>
      <c r="R31" s="43"/>
      <c r="S31" s="43"/>
      <c r="T31" s="43"/>
      <c r="U31" s="44"/>
      <c r="V31" s="40"/>
      <c r="W31" s="40"/>
    </row>
    <row r="32" spans="1:23">
      <c r="A32" s="45">
        <v>28</v>
      </c>
      <c r="B32" s="46">
        <v>1</v>
      </c>
      <c r="C32" s="46" t="s">
        <v>438</v>
      </c>
      <c r="D32" s="40"/>
      <c r="E32" s="40"/>
      <c r="F32" s="40"/>
      <c r="G32" s="42"/>
      <c r="H32" s="42"/>
      <c r="I32" s="43"/>
      <c r="J32" s="43"/>
      <c r="K32" s="43"/>
      <c r="L32" s="44"/>
      <c r="M32" s="40"/>
      <c r="N32" s="40"/>
      <c r="O32" s="40"/>
      <c r="P32" s="42"/>
      <c r="Q32" s="42"/>
      <c r="R32" s="43"/>
      <c r="S32" s="43"/>
      <c r="T32" s="43"/>
      <c r="U32" s="44"/>
      <c r="V32" s="40"/>
      <c r="W32" s="40"/>
    </row>
    <row r="33" spans="1:23">
      <c r="A33" s="45">
        <v>29</v>
      </c>
      <c r="B33" s="46">
        <v>1</v>
      </c>
      <c r="C33" s="46" t="s">
        <v>439</v>
      </c>
      <c r="D33" s="40"/>
      <c r="E33" s="40"/>
      <c r="F33" s="40"/>
      <c r="G33" s="42"/>
      <c r="H33" s="42"/>
      <c r="I33" s="43"/>
      <c r="J33" s="43"/>
      <c r="K33" s="43"/>
      <c r="L33" s="44"/>
      <c r="M33" s="40"/>
      <c r="N33" s="40"/>
      <c r="O33" s="40"/>
      <c r="P33" s="42"/>
      <c r="Q33" s="42"/>
      <c r="R33" s="43"/>
      <c r="S33" s="43"/>
      <c r="T33" s="43"/>
      <c r="U33" s="44"/>
      <c r="V33" s="40"/>
      <c r="W33" s="40"/>
    </row>
    <row r="34" spans="1:23">
      <c r="A34" s="45">
        <v>30</v>
      </c>
      <c r="B34" s="46">
        <v>1</v>
      </c>
      <c r="C34" s="46" t="s">
        <v>440</v>
      </c>
      <c r="D34" s="40"/>
      <c r="E34" s="40"/>
      <c r="F34" s="40"/>
      <c r="G34" s="42"/>
      <c r="H34" s="42"/>
      <c r="I34" s="43"/>
      <c r="J34" s="43"/>
      <c r="K34" s="43"/>
      <c r="L34" s="44"/>
      <c r="M34" s="40"/>
      <c r="N34" s="40"/>
      <c r="O34" s="40"/>
      <c r="P34" s="42"/>
      <c r="Q34" s="42"/>
      <c r="R34" s="43"/>
      <c r="S34" s="43"/>
      <c r="T34" s="43"/>
      <c r="U34" s="44"/>
      <c r="V34" s="40"/>
      <c r="W34" s="40"/>
    </row>
    <row r="35" spans="1:23">
      <c r="A35" s="45">
        <v>31</v>
      </c>
      <c r="B35" s="46">
        <v>1</v>
      </c>
      <c r="C35" s="46" t="s">
        <v>441</v>
      </c>
      <c r="D35" s="40"/>
      <c r="E35" s="40"/>
      <c r="F35" s="40"/>
      <c r="G35" s="42"/>
      <c r="H35" s="42"/>
      <c r="I35" s="43"/>
      <c r="J35" s="43"/>
      <c r="K35" s="43"/>
      <c r="L35" s="44"/>
      <c r="M35" s="40"/>
      <c r="N35" s="40"/>
      <c r="O35" s="40"/>
      <c r="P35" s="42"/>
      <c r="Q35" s="42"/>
      <c r="R35" s="43"/>
      <c r="S35" s="43"/>
      <c r="T35" s="43"/>
      <c r="U35" s="44"/>
      <c r="V35" s="40"/>
      <c r="W35" s="40"/>
    </row>
    <row r="36" spans="1:23">
      <c r="A36" s="45">
        <v>32</v>
      </c>
      <c r="B36" s="46">
        <v>1</v>
      </c>
      <c r="C36" s="46" t="s">
        <v>442</v>
      </c>
      <c r="D36" s="40"/>
      <c r="E36" s="40"/>
      <c r="F36" s="40"/>
      <c r="G36" s="42"/>
      <c r="H36" s="42"/>
      <c r="I36" s="43"/>
      <c r="J36" s="43"/>
      <c r="K36" s="43"/>
      <c r="L36" s="44"/>
      <c r="M36" s="40"/>
      <c r="N36" s="40"/>
      <c r="O36" s="40"/>
      <c r="P36" s="42"/>
      <c r="Q36" s="42"/>
      <c r="R36" s="43"/>
      <c r="S36" s="43"/>
      <c r="T36" s="43"/>
      <c r="U36" s="44"/>
      <c r="V36" s="40"/>
      <c r="W36" s="40"/>
    </row>
    <row r="37" spans="1:23">
      <c r="A37" s="45">
        <v>33</v>
      </c>
      <c r="B37" s="46">
        <v>1</v>
      </c>
      <c r="C37" s="46" t="s">
        <v>477</v>
      </c>
      <c r="D37" s="40"/>
      <c r="E37" s="40"/>
      <c r="F37" s="40"/>
      <c r="G37" s="42"/>
      <c r="H37" s="42"/>
      <c r="I37" s="43"/>
      <c r="J37" s="43"/>
      <c r="K37" s="43"/>
      <c r="L37" s="44"/>
      <c r="M37" s="40"/>
      <c r="N37" s="40"/>
      <c r="O37" s="40"/>
      <c r="P37" s="42"/>
      <c r="Q37" s="42"/>
      <c r="R37" s="43"/>
      <c r="S37" s="43"/>
      <c r="T37" s="43"/>
      <c r="U37" s="44"/>
      <c r="V37" s="40"/>
      <c r="W37" s="40"/>
    </row>
    <row r="38" spans="1:23">
      <c r="A38" s="45">
        <v>34</v>
      </c>
      <c r="B38" s="46">
        <v>1</v>
      </c>
      <c r="C38" s="46" t="s">
        <v>443</v>
      </c>
      <c r="D38" s="40"/>
      <c r="E38" s="40"/>
      <c r="F38" s="40"/>
      <c r="G38" s="42"/>
      <c r="H38" s="42"/>
      <c r="I38" s="43"/>
      <c r="J38" s="43"/>
      <c r="K38" s="43"/>
      <c r="L38" s="44"/>
      <c r="M38" s="40"/>
      <c r="N38" s="40"/>
      <c r="O38" s="40"/>
      <c r="P38" s="42"/>
      <c r="Q38" s="42"/>
      <c r="R38" s="43"/>
      <c r="S38" s="43"/>
      <c r="T38" s="43"/>
      <c r="U38" s="44"/>
      <c r="V38" s="40"/>
      <c r="W38" s="40"/>
    </row>
    <row r="39" spans="1:23" ht="30">
      <c r="A39" s="45">
        <v>35</v>
      </c>
      <c r="B39" s="46">
        <v>1</v>
      </c>
      <c r="C39" s="46" t="s">
        <v>444</v>
      </c>
      <c r="D39" s="40"/>
      <c r="E39" s="40"/>
      <c r="F39" s="40"/>
      <c r="G39" s="42"/>
      <c r="H39" s="42"/>
      <c r="I39" s="43"/>
      <c r="J39" s="43"/>
      <c r="K39" s="43"/>
      <c r="L39" s="44"/>
      <c r="M39" s="40"/>
      <c r="N39" s="40"/>
      <c r="O39" s="40"/>
      <c r="P39" s="42"/>
      <c r="Q39" s="42"/>
      <c r="R39" s="43"/>
      <c r="S39" s="43"/>
      <c r="T39" s="43"/>
      <c r="U39" s="44"/>
      <c r="V39" s="40"/>
      <c r="W39" s="40"/>
    </row>
    <row r="40" spans="1:23">
      <c r="A40" s="45">
        <v>38</v>
      </c>
      <c r="B40" s="46">
        <v>1</v>
      </c>
      <c r="C40" s="46" t="s">
        <v>445</v>
      </c>
      <c r="D40" s="40"/>
      <c r="E40" s="40"/>
      <c r="F40" s="40"/>
      <c r="G40" s="42"/>
      <c r="H40" s="42"/>
      <c r="I40" s="43"/>
      <c r="J40" s="43"/>
      <c r="K40" s="43"/>
      <c r="L40" s="44"/>
      <c r="M40" s="40"/>
      <c r="N40" s="40"/>
      <c r="O40" s="40"/>
      <c r="P40" s="42"/>
      <c r="Q40" s="42"/>
      <c r="R40" s="43"/>
      <c r="S40" s="43"/>
      <c r="T40" s="43"/>
      <c r="U40" s="44"/>
      <c r="V40" s="40"/>
      <c r="W40" s="40"/>
    </row>
    <row r="41" spans="1:23">
      <c r="A41" s="45">
        <v>39</v>
      </c>
      <c r="B41" s="46">
        <v>1</v>
      </c>
      <c r="C41" s="46" t="s">
        <v>446</v>
      </c>
      <c r="D41" s="40"/>
      <c r="E41" s="40"/>
      <c r="F41" s="40"/>
      <c r="G41" s="42"/>
      <c r="H41" s="42"/>
      <c r="I41" s="43"/>
      <c r="J41" s="43"/>
      <c r="K41" s="43"/>
      <c r="L41" s="44"/>
      <c r="M41" s="40"/>
      <c r="N41" s="40"/>
      <c r="O41" s="40"/>
      <c r="P41" s="42"/>
      <c r="Q41" s="42"/>
      <c r="R41" s="43"/>
      <c r="S41" s="43"/>
      <c r="T41" s="43"/>
      <c r="U41" s="44"/>
      <c r="V41" s="40"/>
      <c r="W41" s="40"/>
    </row>
    <row r="42" spans="1:23">
      <c r="A42" s="45">
        <v>40</v>
      </c>
      <c r="B42" s="46">
        <v>1</v>
      </c>
      <c r="C42" s="46" t="s">
        <v>447</v>
      </c>
      <c r="D42" s="40"/>
      <c r="E42" s="40"/>
      <c r="F42" s="40"/>
      <c r="G42" s="42"/>
      <c r="H42" s="42"/>
      <c r="I42" s="43"/>
      <c r="J42" s="43"/>
      <c r="K42" s="43"/>
      <c r="L42" s="44"/>
      <c r="M42" s="40"/>
      <c r="N42" s="40"/>
      <c r="O42" s="40"/>
      <c r="P42" s="42"/>
      <c r="Q42" s="42"/>
      <c r="R42" s="43"/>
      <c r="S42" s="43"/>
      <c r="T42" s="43"/>
      <c r="U42" s="44"/>
      <c r="V42" s="40"/>
      <c r="W42" s="40"/>
    </row>
    <row r="43" spans="1:23">
      <c r="A43" s="45">
        <v>41</v>
      </c>
      <c r="B43" s="46">
        <v>1</v>
      </c>
      <c r="C43" s="46" t="s">
        <v>448</v>
      </c>
      <c r="D43" s="40"/>
      <c r="E43" s="40"/>
      <c r="F43" s="40"/>
      <c r="G43" s="42"/>
      <c r="H43" s="42"/>
      <c r="I43" s="43"/>
      <c r="J43" s="43"/>
      <c r="K43" s="43"/>
      <c r="L43" s="44"/>
      <c r="M43" s="40"/>
      <c r="N43" s="40"/>
      <c r="O43" s="40"/>
      <c r="P43" s="42"/>
      <c r="Q43" s="42"/>
      <c r="R43" s="43"/>
      <c r="S43" s="43"/>
      <c r="T43" s="43"/>
      <c r="U43" s="44"/>
      <c r="V43" s="40"/>
      <c r="W43" s="40"/>
    </row>
    <row r="44" spans="1:23">
      <c r="A44" s="45">
        <v>42</v>
      </c>
      <c r="B44" s="46">
        <v>1</v>
      </c>
      <c r="C44" s="46" t="s">
        <v>449</v>
      </c>
      <c r="D44" s="40"/>
      <c r="E44" s="40"/>
      <c r="F44" s="40"/>
      <c r="G44" s="42"/>
      <c r="H44" s="42"/>
      <c r="I44" s="43"/>
      <c r="J44" s="43"/>
      <c r="K44" s="43"/>
      <c r="L44" s="44"/>
      <c r="M44" s="40"/>
      <c r="N44" s="40"/>
      <c r="O44" s="40"/>
      <c r="P44" s="42"/>
      <c r="Q44" s="42"/>
      <c r="R44" s="43"/>
      <c r="S44" s="43"/>
      <c r="T44" s="43"/>
      <c r="U44" s="44"/>
      <c r="V44" s="40"/>
      <c r="W44" s="40"/>
    </row>
    <row r="45" spans="1:23">
      <c r="A45" s="45">
        <v>43</v>
      </c>
      <c r="B45" s="46">
        <v>1</v>
      </c>
      <c r="C45" s="46" t="s">
        <v>450</v>
      </c>
      <c r="D45" s="40"/>
      <c r="E45" s="40"/>
      <c r="F45" s="40"/>
      <c r="G45" s="42"/>
      <c r="H45" s="42"/>
      <c r="I45" s="43"/>
      <c r="J45" s="43"/>
      <c r="K45" s="43"/>
      <c r="L45" s="44"/>
      <c r="M45" s="40"/>
      <c r="N45" s="40"/>
      <c r="O45" s="40"/>
      <c r="P45" s="42"/>
      <c r="Q45" s="42"/>
      <c r="R45" s="43"/>
      <c r="S45" s="43"/>
      <c r="T45" s="43"/>
      <c r="U45" s="44"/>
      <c r="V45" s="40"/>
      <c r="W45" s="40"/>
    </row>
    <row r="46" spans="1:23">
      <c r="A46" s="45">
        <v>44</v>
      </c>
      <c r="B46" s="46">
        <v>1</v>
      </c>
      <c r="C46" s="46" t="s">
        <v>451</v>
      </c>
      <c r="D46" s="40"/>
      <c r="E46" s="40"/>
      <c r="F46" s="40"/>
      <c r="G46" s="42"/>
      <c r="H46" s="42"/>
      <c r="I46" s="43"/>
      <c r="J46" s="43"/>
      <c r="K46" s="43"/>
      <c r="L46" s="44"/>
      <c r="M46" s="40"/>
      <c r="N46" s="40"/>
      <c r="O46" s="40"/>
      <c r="P46" s="42"/>
      <c r="Q46" s="42"/>
      <c r="R46" s="43"/>
      <c r="S46" s="43"/>
      <c r="T46" s="43"/>
      <c r="U46" s="44"/>
      <c r="V46" s="40"/>
      <c r="W46" s="40"/>
    </row>
    <row r="47" spans="1:23">
      <c r="A47" s="45">
        <v>45</v>
      </c>
      <c r="B47" s="46">
        <v>1</v>
      </c>
      <c r="C47" s="46" t="s">
        <v>452</v>
      </c>
      <c r="D47" s="40"/>
      <c r="E47" s="40"/>
      <c r="F47" s="40"/>
      <c r="G47" s="42"/>
      <c r="H47" s="42"/>
      <c r="I47" s="43"/>
      <c r="J47" s="43"/>
      <c r="K47" s="43"/>
      <c r="L47" s="44"/>
      <c r="M47" s="40"/>
      <c r="N47" s="40"/>
      <c r="O47" s="40"/>
      <c r="P47" s="42"/>
      <c r="Q47" s="42"/>
      <c r="R47" s="43"/>
      <c r="S47" s="43"/>
      <c r="T47" s="43"/>
      <c r="U47" s="44"/>
      <c r="V47" s="40"/>
      <c r="W47" s="40"/>
    </row>
    <row r="48" spans="1:23">
      <c r="A48" s="45">
        <v>46</v>
      </c>
      <c r="B48" s="46">
        <v>1</v>
      </c>
      <c r="C48" s="46" t="s">
        <v>453</v>
      </c>
      <c r="D48" s="40"/>
      <c r="E48" s="40"/>
      <c r="F48" s="40"/>
      <c r="G48" s="42"/>
      <c r="H48" s="42"/>
      <c r="I48" s="43"/>
      <c r="J48" s="43"/>
      <c r="K48" s="43"/>
      <c r="L48" s="44"/>
      <c r="M48" s="40"/>
      <c r="N48" s="40"/>
      <c r="O48" s="40"/>
      <c r="P48" s="42"/>
      <c r="Q48" s="42"/>
      <c r="R48" s="43"/>
      <c r="S48" s="43"/>
      <c r="T48" s="43"/>
      <c r="U48" s="44"/>
      <c r="V48" s="40"/>
      <c r="W48" s="40"/>
    </row>
    <row r="49" spans="1:23">
      <c r="A49" s="45">
        <v>47</v>
      </c>
      <c r="B49" s="46">
        <v>1</v>
      </c>
      <c r="C49" s="46" t="s">
        <v>454</v>
      </c>
      <c r="D49" s="40"/>
      <c r="E49" s="40"/>
      <c r="F49" s="40"/>
      <c r="G49" s="42"/>
      <c r="H49" s="42"/>
      <c r="I49" s="43"/>
      <c r="J49" s="43"/>
      <c r="K49" s="43"/>
      <c r="L49" s="44"/>
      <c r="M49" s="40"/>
      <c r="N49" s="40"/>
      <c r="O49" s="40"/>
      <c r="P49" s="42"/>
      <c r="Q49" s="42"/>
      <c r="R49" s="43"/>
      <c r="S49" s="43"/>
      <c r="T49" s="43"/>
      <c r="U49" s="44"/>
      <c r="V49" s="40"/>
      <c r="W49" s="40"/>
    </row>
    <row r="50" spans="1:23">
      <c r="A50" s="45">
        <v>48</v>
      </c>
      <c r="B50" s="46">
        <v>1</v>
      </c>
      <c r="C50" s="46" t="s">
        <v>455</v>
      </c>
      <c r="D50" s="40"/>
      <c r="E50" s="40"/>
      <c r="F50" s="40"/>
      <c r="G50" s="42"/>
      <c r="H50" s="42"/>
      <c r="I50" s="43"/>
      <c r="J50" s="43"/>
      <c r="K50" s="43"/>
      <c r="L50" s="44"/>
      <c r="M50" s="40"/>
      <c r="N50" s="40"/>
      <c r="O50" s="40"/>
      <c r="P50" s="42"/>
      <c r="Q50" s="42"/>
      <c r="R50" s="43"/>
      <c r="S50" s="43"/>
      <c r="T50" s="43"/>
      <c r="U50" s="44"/>
      <c r="V50" s="40"/>
      <c r="W50" s="40"/>
    </row>
    <row r="51" spans="1:23">
      <c r="A51" s="45">
        <v>49</v>
      </c>
      <c r="B51" s="46">
        <v>1</v>
      </c>
      <c r="C51" s="46" t="s">
        <v>456</v>
      </c>
      <c r="D51" s="40"/>
      <c r="E51" s="40"/>
      <c r="F51" s="40"/>
      <c r="G51" s="42"/>
      <c r="H51" s="42"/>
      <c r="I51" s="43"/>
      <c r="J51" s="43"/>
      <c r="K51" s="43"/>
      <c r="L51" s="44"/>
      <c r="M51" s="40"/>
      <c r="N51" s="40"/>
      <c r="O51" s="40"/>
      <c r="P51" s="42"/>
      <c r="Q51" s="42"/>
      <c r="R51" s="43"/>
      <c r="S51" s="43"/>
      <c r="T51" s="43"/>
      <c r="U51" s="44"/>
      <c r="V51" s="40"/>
      <c r="W51" s="40"/>
    </row>
    <row r="52" spans="1:23">
      <c r="A52" s="45">
        <v>50</v>
      </c>
      <c r="B52" s="46">
        <v>1</v>
      </c>
      <c r="C52" s="46" t="s">
        <v>457</v>
      </c>
      <c r="D52" s="40"/>
      <c r="E52" s="40"/>
      <c r="F52" s="40"/>
      <c r="G52" s="42"/>
      <c r="H52" s="42"/>
      <c r="I52" s="43"/>
      <c r="J52" s="43"/>
      <c r="K52" s="43"/>
      <c r="L52" s="44"/>
      <c r="M52" s="40"/>
      <c r="N52" s="40"/>
      <c r="O52" s="40"/>
      <c r="P52" s="42"/>
      <c r="Q52" s="42"/>
      <c r="R52" s="43"/>
      <c r="S52" s="43"/>
      <c r="T52" s="43"/>
      <c r="U52" s="44"/>
      <c r="V52" s="40"/>
      <c r="W52" s="40"/>
    </row>
    <row r="53" spans="1:23">
      <c r="A53" s="45">
        <v>51</v>
      </c>
      <c r="B53" s="46">
        <v>1</v>
      </c>
      <c r="C53" s="46" t="s">
        <v>458</v>
      </c>
      <c r="D53" s="40"/>
      <c r="E53" s="40"/>
      <c r="F53" s="40"/>
      <c r="G53" s="42"/>
      <c r="H53" s="42"/>
      <c r="I53" s="43"/>
      <c r="J53" s="43"/>
      <c r="K53" s="43"/>
      <c r="L53" s="44"/>
      <c r="M53" s="40"/>
      <c r="N53" s="40"/>
      <c r="O53" s="40"/>
      <c r="P53" s="42"/>
      <c r="Q53" s="42"/>
      <c r="R53" s="43"/>
      <c r="S53" s="43"/>
      <c r="T53" s="43"/>
      <c r="U53" s="44"/>
      <c r="V53" s="40"/>
      <c r="W53" s="40"/>
    </row>
    <row r="54" spans="1:23">
      <c r="A54" s="45">
        <v>52</v>
      </c>
      <c r="B54" s="46"/>
      <c r="C54" s="46" t="s">
        <v>459</v>
      </c>
      <c r="D54" s="40"/>
      <c r="E54" s="40"/>
      <c r="F54" s="40"/>
      <c r="G54" s="42"/>
      <c r="H54" s="42"/>
      <c r="I54" s="43"/>
      <c r="J54" s="43"/>
      <c r="K54" s="43"/>
      <c r="L54" s="44"/>
      <c r="M54" s="40"/>
      <c r="N54" s="40"/>
      <c r="O54" s="40"/>
      <c r="P54" s="42"/>
      <c r="Q54" s="42"/>
      <c r="R54" s="43"/>
      <c r="S54" s="43"/>
      <c r="T54" s="43"/>
      <c r="U54" s="44"/>
      <c r="V54" s="40"/>
      <c r="W54" s="40"/>
    </row>
    <row r="55" spans="1:23">
      <c r="A55" s="45">
        <v>53</v>
      </c>
      <c r="B55" s="46">
        <v>1</v>
      </c>
      <c r="C55" s="46" t="s">
        <v>460</v>
      </c>
      <c r="D55" s="40"/>
      <c r="E55" s="40"/>
      <c r="F55" s="40"/>
      <c r="G55" s="42"/>
      <c r="H55" s="42"/>
      <c r="I55" s="43"/>
      <c r="J55" s="43"/>
      <c r="K55" s="43"/>
      <c r="L55" s="44"/>
      <c r="M55" s="40"/>
      <c r="N55" s="40"/>
      <c r="O55" s="40"/>
      <c r="P55" s="42"/>
      <c r="Q55" s="42"/>
      <c r="R55" s="43"/>
      <c r="S55" s="43"/>
      <c r="T55" s="43"/>
      <c r="U55" s="44"/>
      <c r="V55" s="40"/>
      <c r="W55" s="40"/>
    </row>
    <row r="56" spans="1:23">
      <c r="A56" s="45">
        <v>54</v>
      </c>
      <c r="B56" s="46">
        <v>1</v>
      </c>
      <c r="C56" s="46" t="s">
        <v>478</v>
      </c>
      <c r="D56" s="40"/>
      <c r="E56" s="40"/>
      <c r="F56" s="40"/>
      <c r="G56" s="42"/>
      <c r="H56" s="42"/>
      <c r="I56" s="43"/>
      <c r="J56" s="43"/>
      <c r="K56" s="43"/>
      <c r="L56" s="44"/>
      <c r="M56" s="40"/>
      <c r="N56" s="40"/>
      <c r="O56" s="40"/>
      <c r="P56" s="42"/>
      <c r="Q56" s="42"/>
      <c r="R56" s="43"/>
      <c r="S56" s="43"/>
      <c r="T56" s="43"/>
      <c r="U56" s="44"/>
      <c r="V56" s="40"/>
      <c r="W56" s="40"/>
    </row>
    <row r="57" spans="1:23">
      <c r="A57" s="45">
        <v>55</v>
      </c>
      <c r="B57" s="46">
        <v>1</v>
      </c>
      <c r="C57" s="46" t="s">
        <v>461</v>
      </c>
      <c r="D57" s="40"/>
      <c r="E57" s="40"/>
      <c r="F57" s="40"/>
      <c r="G57" s="42"/>
      <c r="H57" s="42"/>
      <c r="I57" s="43"/>
      <c r="J57" s="43"/>
      <c r="K57" s="43"/>
      <c r="L57" s="44"/>
      <c r="M57" s="40"/>
      <c r="N57" s="40"/>
      <c r="O57" s="40"/>
      <c r="P57" s="42"/>
      <c r="Q57" s="42"/>
      <c r="R57" s="43"/>
      <c r="S57" s="43"/>
      <c r="T57" s="43"/>
      <c r="U57" s="44"/>
      <c r="V57" s="40"/>
      <c r="W57" s="40"/>
    </row>
    <row r="58" spans="1:23">
      <c r="A58" s="45">
        <v>56</v>
      </c>
      <c r="B58" s="46">
        <v>1</v>
      </c>
      <c r="C58" s="46" t="s">
        <v>479</v>
      </c>
      <c r="D58" s="40"/>
      <c r="E58" s="40"/>
      <c r="F58" s="40"/>
      <c r="G58" s="42"/>
      <c r="H58" s="42"/>
      <c r="I58" s="43"/>
      <c r="J58" s="43"/>
      <c r="K58" s="43"/>
      <c r="L58" s="44"/>
      <c r="M58" s="40"/>
      <c r="N58" s="40"/>
      <c r="O58" s="40"/>
      <c r="P58" s="42"/>
      <c r="Q58" s="42"/>
      <c r="R58" s="43"/>
      <c r="S58" s="43"/>
      <c r="T58" s="43"/>
      <c r="U58" s="44"/>
      <c r="V58" s="40"/>
      <c r="W58" s="40"/>
    </row>
    <row r="59" spans="1:23">
      <c r="A59" s="45">
        <v>57</v>
      </c>
      <c r="B59" s="46">
        <v>1</v>
      </c>
      <c r="C59" s="46" t="s">
        <v>462</v>
      </c>
      <c r="D59" s="40"/>
      <c r="E59" s="40"/>
      <c r="F59" s="40"/>
      <c r="G59" s="42"/>
      <c r="H59" s="42"/>
      <c r="I59" s="43"/>
      <c r="J59" s="43"/>
      <c r="K59" s="43"/>
      <c r="L59" s="44"/>
      <c r="M59" s="40"/>
      <c r="N59" s="40"/>
      <c r="O59" s="40"/>
      <c r="P59" s="42"/>
      <c r="Q59" s="42"/>
      <c r="R59" s="43"/>
      <c r="S59" s="43"/>
      <c r="T59" s="43"/>
      <c r="U59" s="44"/>
      <c r="V59" s="40"/>
      <c r="W59" s="40"/>
    </row>
    <row r="60" spans="1:23">
      <c r="A60" s="45">
        <v>58</v>
      </c>
      <c r="B60" s="46">
        <v>1</v>
      </c>
      <c r="C60" s="46" t="s">
        <v>463</v>
      </c>
      <c r="D60" s="40"/>
      <c r="E60" s="40"/>
      <c r="F60" s="40"/>
      <c r="G60" s="42"/>
      <c r="H60" s="42"/>
      <c r="I60" s="43"/>
      <c r="J60" s="43"/>
      <c r="K60" s="43"/>
      <c r="L60" s="44"/>
      <c r="M60" s="40"/>
      <c r="N60" s="40"/>
      <c r="O60" s="40"/>
      <c r="P60" s="42"/>
      <c r="Q60" s="42"/>
      <c r="R60" s="43"/>
      <c r="S60" s="43"/>
      <c r="T60" s="43"/>
      <c r="U60" s="44"/>
      <c r="V60" s="40"/>
      <c r="W60" s="40"/>
    </row>
    <row r="61" spans="1:23">
      <c r="A61" s="45">
        <v>59</v>
      </c>
      <c r="B61" s="46">
        <v>1</v>
      </c>
      <c r="C61" s="46" t="s">
        <v>464</v>
      </c>
      <c r="D61" s="40"/>
      <c r="E61" s="40"/>
      <c r="F61" s="40"/>
      <c r="G61" s="42"/>
      <c r="H61" s="42"/>
      <c r="I61" s="43"/>
      <c r="J61" s="43"/>
      <c r="K61" s="43"/>
      <c r="L61" s="44"/>
      <c r="M61" s="40"/>
      <c r="N61" s="40"/>
      <c r="O61" s="40"/>
      <c r="P61" s="42"/>
      <c r="Q61" s="42"/>
      <c r="R61" s="43"/>
      <c r="S61" s="43"/>
      <c r="T61" s="43"/>
      <c r="U61" s="44"/>
      <c r="V61" s="40"/>
      <c r="W61" s="40"/>
    </row>
    <row r="62" spans="1:23">
      <c r="A62" s="45">
        <v>60</v>
      </c>
      <c r="B62" s="46">
        <v>1</v>
      </c>
      <c r="C62" s="46" t="s">
        <v>465</v>
      </c>
      <c r="D62" s="40"/>
      <c r="E62" s="40"/>
      <c r="F62" s="40"/>
      <c r="G62" s="42"/>
      <c r="H62" s="42"/>
      <c r="I62" s="43"/>
      <c r="J62" s="43"/>
      <c r="K62" s="43"/>
      <c r="L62" s="44"/>
      <c r="M62" s="40"/>
      <c r="N62" s="40"/>
      <c r="O62" s="40"/>
      <c r="P62" s="42"/>
      <c r="Q62" s="42"/>
      <c r="R62" s="43"/>
      <c r="S62" s="43"/>
      <c r="T62" s="43"/>
      <c r="U62" s="44"/>
      <c r="V62" s="40"/>
      <c r="W62" s="40"/>
    </row>
    <row r="63" spans="1:23">
      <c r="A63" s="45">
        <v>61</v>
      </c>
      <c r="B63" s="46">
        <v>1</v>
      </c>
      <c r="C63" s="46" t="s">
        <v>466</v>
      </c>
      <c r="D63" s="40"/>
      <c r="E63" s="40"/>
      <c r="F63" s="40"/>
      <c r="G63" s="42"/>
      <c r="H63" s="42"/>
      <c r="I63" s="43"/>
      <c r="J63" s="43"/>
      <c r="K63" s="43"/>
      <c r="L63" s="44"/>
      <c r="M63" s="40"/>
      <c r="N63" s="40"/>
      <c r="O63" s="40"/>
      <c r="P63" s="42"/>
      <c r="Q63" s="42"/>
      <c r="R63" s="43"/>
      <c r="S63" s="43"/>
      <c r="T63" s="43"/>
      <c r="U63" s="44"/>
      <c r="V63" s="40"/>
      <c r="W63" s="40"/>
    </row>
    <row r="64" spans="1:23">
      <c r="A64" s="45">
        <v>62</v>
      </c>
      <c r="B64" s="46">
        <v>1</v>
      </c>
      <c r="C64" s="46" t="s">
        <v>467</v>
      </c>
      <c r="D64" s="40"/>
      <c r="E64" s="40"/>
      <c r="F64" s="40"/>
      <c r="G64" s="42"/>
      <c r="H64" s="42"/>
      <c r="I64" s="43"/>
      <c r="J64" s="43"/>
      <c r="K64" s="43"/>
      <c r="L64" s="44"/>
      <c r="M64" s="40"/>
      <c r="N64" s="40"/>
      <c r="O64" s="40"/>
      <c r="P64" s="42"/>
      <c r="Q64" s="42"/>
      <c r="R64" s="43"/>
      <c r="S64" s="43"/>
      <c r="T64" s="43"/>
      <c r="U64" s="44"/>
      <c r="V64" s="40"/>
      <c r="W64" s="40"/>
    </row>
    <row r="65" spans="1:23">
      <c r="A65" s="45">
        <v>63</v>
      </c>
      <c r="B65" s="46">
        <v>1</v>
      </c>
      <c r="C65" s="46" t="s">
        <v>468</v>
      </c>
      <c r="D65" s="40"/>
      <c r="E65" s="40"/>
      <c r="F65" s="40"/>
      <c r="G65" s="42"/>
      <c r="H65" s="42"/>
      <c r="I65" s="43"/>
      <c r="J65" s="43"/>
      <c r="K65" s="43"/>
      <c r="L65" s="44"/>
      <c r="M65" s="40"/>
      <c r="N65" s="40"/>
      <c r="O65" s="40"/>
      <c r="P65" s="42"/>
      <c r="Q65" s="42"/>
      <c r="R65" s="43"/>
      <c r="S65" s="43"/>
      <c r="T65" s="43"/>
      <c r="U65" s="44"/>
      <c r="V65" s="40"/>
      <c r="W65" s="40"/>
    </row>
    <row r="66" spans="1:23" ht="30">
      <c r="A66" s="45">
        <v>64</v>
      </c>
      <c r="B66" s="46">
        <v>1</v>
      </c>
      <c r="C66" s="46" t="s">
        <v>481</v>
      </c>
      <c r="D66" s="40"/>
      <c r="E66" s="40"/>
      <c r="F66" s="40"/>
      <c r="G66" s="42"/>
      <c r="H66" s="42"/>
      <c r="I66" s="43"/>
      <c r="J66" s="43"/>
      <c r="K66" s="43"/>
      <c r="L66" s="44"/>
      <c r="M66" s="40"/>
      <c r="N66" s="40"/>
      <c r="O66" s="40"/>
      <c r="P66" s="42"/>
      <c r="Q66" s="42"/>
      <c r="R66" s="43"/>
      <c r="S66" s="43"/>
      <c r="T66" s="43"/>
      <c r="U66" s="44"/>
      <c r="V66" s="40"/>
      <c r="W66" s="40"/>
    </row>
    <row r="67" spans="1:23">
      <c r="A67" s="45">
        <v>65</v>
      </c>
      <c r="B67" s="46">
        <v>1</v>
      </c>
      <c r="C67" s="46" t="s">
        <v>469</v>
      </c>
      <c r="D67" s="40"/>
      <c r="E67" s="40"/>
      <c r="F67" s="40"/>
      <c r="G67" s="42"/>
      <c r="H67" s="42"/>
      <c r="I67" s="43"/>
      <c r="J67" s="43"/>
      <c r="K67" s="43"/>
      <c r="L67" s="44"/>
      <c r="M67" s="40"/>
      <c r="N67" s="40"/>
      <c r="O67" s="40"/>
      <c r="P67" s="42"/>
      <c r="Q67" s="42"/>
      <c r="R67" s="43"/>
      <c r="S67" s="43"/>
      <c r="T67" s="43"/>
      <c r="U67" s="44"/>
      <c r="V67" s="40"/>
      <c r="W67" s="40"/>
    </row>
    <row r="68" spans="1:23">
      <c r="A68" s="45">
        <v>66</v>
      </c>
      <c r="B68" s="46">
        <v>1</v>
      </c>
      <c r="C68" s="46" t="s">
        <v>470</v>
      </c>
      <c r="D68" s="40"/>
      <c r="E68" s="40"/>
      <c r="F68" s="40"/>
      <c r="G68" s="42"/>
      <c r="H68" s="42"/>
      <c r="I68" s="43"/>
      <c r="J68" s="43"/>
      <c r="K68" s="43"/>
      <c r="L68" s="44"/>
      <c r="M68" s="40"/>
      <c r="N68" s="40"/>
      <c r="O68" s="40"/>
      <c r="P68" s="42"/>
      <c r="Q68" s="42"/>
      <c r="R68" s="43"/>
      <c r="S68" s="43"/>
      <c r="T68" s="43"/>
      <c r="U68" s="44"/>
      <c r="V68" s="40"/>
      <c r="W68" s="40"/>
    </row>
    <row r="69" spans="1:23">
      <c r="A69" s="45">
        <v>67</v>
      </c>
      <c r="B69" s="46">
        <v>1</v>
      </c>
      <c r="C69" s="46" t="s">
        <v>471</v>
      </c>
      <c r="D69" s="40"/>
      <c r="E69" s="40"/>
      <c r="F69" s="40"/>
      <c r="G69" s="42"/>
      <c r="H69" s="42"/>
      <c r="I69" s="43"/>
      <c r="J69" s="43"/>
      <c r="K69" s="43"/>
      <c r="L69" s="44"/>
      <c r="M69" s="40"/>
      <c r="N69" s="40"/>
      <c r="O69" s="40"/>
      <c r="P69" s="42"/>
      <c r="Q69" s="42"/>
      <c r="R69" s="43"/>
      <c r="S69" s="43"/>
      <c r="T69" s="43"/>
      <c r="U69" s="44"/>
      <c r="V69" s="40"/>
      <c r="W69" s="40"/>
    </row>
    <row r="70" spans="1:23">
      <c r="A70" s="45">
        <v>68</v>
      </c>
      <c r="B70" s="46">
        <v>1</v>
      </c>
      <c r="C70" s="46" t="s">
        <v>472</v>
      </c>
      <c r="D70" s="40"/>
      <c r="E70" s="40"/>
      <c r="F70" s="40"/>
      <c r="G70" s="42"/>
      <c r="H70" s="42"/>
      <c r="I70" s="43"/>
      <c r="J70" s="43"/>
      <c r="K70" s="43"/>
      <c r="L70" s="44"/>
      <c r="M70" s="40"/>
      <c r="N70" s="40"/>
      <c r="O70" s="40"/>
      <c r="P70" s="42"/>
      <c r="Q70" s="42"/>
      <c r="R70" s="43"/>
      <c r="S70" s="43"/>
      <c r="T70" s="43"/>
      <c r="U70" s="44"/>
      <c r="V70" s="40"/>
      <c r="W70" s="40"/>
    </row>
    <row r="71" spans="1:23">
      <c r="A71" s="45">
        <v>69</v>
      </c>
      <c r="B71" s="46">
        <v>1</v>
      </c>
      <c r="C71" s="46" t="s">
        <v>473</v>
      </c>
      <c r="D71" s="40"/>
      <c r="E71" s="40"/>
      <c r="F71" s="40"/>
      <c r="G71" s="42"/>
      <c r="H71" s="42"/>
      <c r="I71" s="43"/>
      <c r="J71" s="43"/>
      <c r="K71" s="43"/>
      <c r="L71" s="44"/>
      <c r="M71" s="40"/>
      <c r="N71" s="40"/>
      <c r="O71" s="40"/>
      <c r="P71" s="42"/>
      <c r="Q71" s="42"/>
      <c r="R71" s="43"/>
      <c r="S71" s="43"/>
      <c r="T71" s="43"/>
      <c r="U71" s="44"/>
      <c r="V71" s="40"/>
      <c r="W71" s="40"/>
    </row>
    <row r="72" spans="1:23">
      <c r="A72" s="45">
        <v>99</v>
      </c>
      <c r="B72" s="46">
        <v>99</v>
      </c>
      <c r="C72" s="46" t="s">
        <v>504</v>
      </c>
      <c r="D72" s="40"/>
      <c r="E72" s="40"/>
      <c r="F72" s="40"/>
      <c r="G72" s="42"/>
      <c r="H72" s="42"/>
      <c r="I72" s="43"/>
      <c r="J72" s="43"/>
      <c r="K72" s="43"/>
      <c r="L72" s="40"/>
      <c r="M72" s="40"/>
      <c r="N72" s="40"/>
      <c r="O72" s="40"/>
      <c r="P72" s="42"/>
      <c r="Q72" s="42"/>
      <c r="R72" s="43"/>
      <c r="S72" s="43"/>
      <c r="T72" s="43"/>
      <c r="U72" s="40"/>
      <c r="V72" s="40"/>
      <c r="W72" s="40"/>
    </row>
    <row r="73" spans="1:23">
      <c r="D73" s="40"/>
      <c r="E73" s="40"/>
      <c r="F73" s="40"/>
      <c r="G73" s="40"/>
      <c r="H73" s="40"/>
      <c r="I73" s="40"/>
      <c r="J73" s="40"/>
      <c r="K73" s="40"/>
      <c r="L73" s="40"/>
      <c r="M73" s="40"/>
      <c r="N73" s="40"/>
      <c r="O73" s="40"/>
      <c r="P73" s="40"/>
      <c r="Q73" s="40"/>
      <c r="R73" s="40"/>
      <c r="S73" s="40"/>
      <c r="T73" s="40"/>
      <c r="U73" s="40"/>
      <c r="V73" s="40"/>
      <c r="W73" s="40"/>
    </row>
    <row r="74" spans="1:23">
      <c r="D74" s="40"/>
      <c r="E74" s="40"/>
      <c r="F74" s="40"/>
      <c r="G74" s="40"/>
      <c r="H74" s="40"/>
      <c r="I74" s="40"/>
      <c r="J74" s="40"/>
      <c r="K74" s="40"/>
      <c r="L74" s="40"/>
      <c r="M74" s="40"/>
      <c r="N74" s="40"/>
      <c r="O74" s="40"/>
      <c r="P74" s="40"/>
      <c r="Q74" s="40"/>
      <c r="R74" s="40"/>
      <c r="S74" s="40"/>
      <c r="T74" s="40"/>
      <c r="U74" s="40"/>
      <c r="V74" s="40"/>
      <c r="W74" s="40"/>
    </row>
    <row r="75" spans="1:23">
      <c r="D75" s="40"/>
      <c r="E75" s="40"/>
      <c r="F75" s="40"/>
      <c r="G75" s="40"/>
      <c r="H75" s="40"/>
      <c r="I75" s="40"/>
      <c r="J75" s="40"/>
      <c r="K75" s="40"/>
      <c r="L75" s="40"/>
      <c r="M75" s="40"/>
      <c r="N75" s="40"/>
      <c r="O75" s="40"/>
      <c r="P75" s="40"/>
      <c r="Q75" s="40"/>
      <c r="R75" s="40"/>
      <c r="S75" s="40"/>
      <c r="T75" s="40"/>
      <c r="U75" s="40"/>
      <c r="V75" s="40"/>
      <c r="W75" s="40"/>
    </row>
  </sheetData>
  <mergeCells count="3">
    <mergeCell ref="A1:A4"/>
    <mergeCell ref="C1:C4"/>
    <mergeCell ref="B1:B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Tabellen</vt:lpstr>
      <vt:lpstr>Output Analyse</vt:lpstr>
      <vt:lpstr>Insert Tab Bedrijf</vt:lpstr>
      <vt:lpstr>Insert Tab Werknemers</vt:lpstr>
      <vt:lpstr>CAO Brancheregelingen lijst</vt:lpstr>
      <vt:lpstr>Sector codes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Floris Drost</dc:creator>
  <cp:lastModifiedBy>Remco Rietveld</cp:lastModifiedBy>
  <dcterms:created xsi:type="dcterms:W3CDTF">2013-12-04T08:46:40Z</dcterms:created>
  <dcterms:modified xsi:type="dcterms:W3CDTF">2015-09-14T08:30:54Z</dcterms:modified>
</cp:coreProperties>
</file>